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955" windowHeight="9495" activeTab="0"/>
  </bookViews>
  <sheets>
    <sheet name="Sheet1" sheetId="1" r:id="rId1"/>
    <sheet name="1-4" sheetId="2" r:id="rId2"/>
    <sheet name="5-8" sheetId="3" r:id="rId3"/>
    <sheet name="9-13" sheetId="4" r:id="rId4"/>
  </sheets>
  <definedNames/>
  <calcPr fullCalcOnLoad="1"/>
</workbook>
</file>

<file path=xl/sharedStrings.xml><?xml version="1.0" encoding="utf-8"?>
<sst xmlns="http://schemas.openxmlformats.org/spreadsheetml/2006/main" count="680" uniqueCount="49">
  <si>
    <t>x</t>
  </si>
  <si>
    <t>Kārta Nr. 1</t>
  </si>
  <si>
    <t>Kārta Nr. 2</t>
  </si>
  <si>
    <t>Kārta Nr. 3</t>
  </si>
  <si>
    <t>Kārta Nr. 4</t>
  </si>
  <si>
    <t>Kārta Nr. 5</t>
  </si>
  <si>
    <t>Kārta Nr. 6</t>
  </si>
  <si>
    <t>Kārta Nr. 7</t>
  </si>
  <si>
    <t>Kārta Nr. 8</t>
  </si>
  <si>
    <t>Kārta Nr. 9</t>
  </si>
  <si>
    <t>Kārta Nr. 10</t>
  </si>
  <si>
    <t>Kārta Nr. 11</t>
  </si>
  <si>
    <t>Kārta Nr. 12</t>
  </si>
  <si>
    <t>Kārta Nr. 13</t>
  </si>
  <si>
    <t>Nr.p.k.</t>
  </si>
  <si>
    <t>Kolektīvs</t>
  </si>
  <si>
    <t>max</t>
  </si>
  <si>
    <t>vid</t>
  </si>
  <si>
    <t>R</t>
  </si>
  <si>
    <t>V</t>
  </si>
  <si>
    <t>Uzvārds, vārdds</t>
  </si>
  <si>
    <t>I K</t>
  </si>
  <si>
    <t>Lic.</t>
  </si>
  <si>
    <t>P</t>
  </si>
  <si>
    <t>koef/seti</t>
  </si>
  <si>
    <t>L</t>
  </si>
  <si>
    <t>Leja Anita</t>
  </si>
  <si>
    <t>Dziesma Ilze</t>
  </si>
  <si>
    <t>Aizpute</t>
  </si>
  <si>
    <t>2019,gada 15 septembri Kuldiga Liepājas 14</t>
  </si>
  <si>
    <t xml:space="preserve">Tiesnese Anita Leja </t>
  </si>
  <si>
    <t>Galvenā tiesnese Anita Leja</t>
  </si>
  <si>
    <t>KULDIGAS INDIVIDUALAIS CEMPIONĀTS</t>
  </si>
  <si>
    <t>Kuldigas novada atklatas 11. sporta spēles</t>
  </si>
  <si>
    <t>Mūrniece Inese</t>
  </si>
  <si>
    <t>Nikāze Baiba</t>
  </si>
  <si>
    <t>Vicinska Dace</t>
  </si>
  <si>
    <t>Alkšnuzariņa Lida</t>
  </si>
  <si>
    <t>Gregore Vilma</t>
  </si>
  <si>
    <t>Paegle Marta</t>
  </si>
  <si>
    <t>Zvirbule Dace</t>
  </si>
  <si>
    <t>Vanaga Silvija</t>
  </si>
  <si>
    <t>Ēdole</t>
  </si>
  <si>
    <t>Rumba</t>
  </si>
  <si>
    <t>Asunga</t>
  </si>
  <si>
    <t>Kuldiga</t>
  </si>
  <si>
    <t>Snēpele</t>
  </si>
  <si>
    <t>Kurmale</t>
  </si>
  <si>
    <t>Gudenieki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</si>
</sst>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</numFmts>
  <fonts count="50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8"/>
      <name val="CentSchbook TL"/>
      <family val="1"/>
    </font>
    <font>
      <sz val="18"/>
      <name val="Arial"/>
      <family val="2"/>
    </font>
    <font>
      <b/>
      <sz val="11"/>
      <name val="CentSchbook TL"/>
      <family val="1"/>
    </font>
    <font>
      <sz val="11"/>
      <name val="Britannic Bold"/>
      <family val="2"/>
    </font>
    <font>
      <b/>
      <sz val="12"/>
      <name val="Franklin Gothic Heavy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darkUp">
        <bgColor indexed="13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>
        <color indexed="52"/>
      </right>
      <top style="dotted">
        <color indexed="60"/>
      </top>
      <bottom style="thin"/>
    </border>
    <border>
      <left style="hair">
        <color indexed="52"/>
      </left>
      <right style="thin"/>
      <top style="dotted">
        <color indexed="60"/>
      </top>
      <bottom style="thin"/>
    </border>
    <border>
      <left style="thin"/>
      <right style="hair">
        <color indexed="52"/>
      </right>
      <top style="dotted">
        <color indexed="60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dotted">
        <color indexed="60"/>
      </bottom>
    </border>
    <border>
      <left>
        <color indexed="63"/>
      </left>
      <right style="thin"/>
      <top style="thin"/>
      <bottom style="dotted">
        <color indexed="60"/>
      </bottom>
    </border>
    <border>
      <left>
        <color indexed="63"/>
      </left>
      <right>
        <color indexed="63"/>
      </right>
      <top style="thin"/>
      <bottom style="dotted">
        <color indexed="6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1" borderId="1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10" fillId="0" borderId="0" applyNumberFormat="0" applyFill="0" applyBorder="0" applyAlignment="0" applyProtection="0"/>
    <xf numFmtId="0" fontId="37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4" fillId="0" borderId="6" applyNumberFormat="0" applyFill="0" applyAlignment="0" applyProtection="0"/>
    <xf numFmtId="0" fontId="45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Alignment="1">
      <alignment textRotation="90"/>
    </xf>
    <xf numFmtId="0" fontId="0" fillId="0" borderId="0" xfId="0" applyBorder="1" applyAlignment="1">
      <alignment horizontal="left"/>
    </xf>
    <xf numFmtId="0" fontId="5" fillId="33" borderId="19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 wrapText="1"/>
    </xf>
    <xf numFmtId="0" fontId="3" fillId="33" borderId="19" xfId="0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0" fillId="34" borderId="20" xfId="0" applyFill="1" applyBorder="1" applyAlignment="1" applyProtection="1">
      <alignment horizontal="center"/>
      <protection hidden="1"/>
    </xf>
    <xf numFmtId="0" fontId="1" fillId="34" borderId="21" xfId="0" applyFont="1" applyFill="1" applyBorder="1" applyAlignment="1" applyProtection="1">
      <alignment horizontal="center"/>
      <protection hidden="1" locked="0"/>
    </xf>
    <xf numFmtId="0" fontId="0" fillId="35" borderId="22" xfId="0" applyFill="1" applyBorder="1" applyAlignment="1" applyProtection="1">
      <alignment horizontal="center"/>
      <protection hidden="1"/>
    </xf>
    <xf numFmtId="0" fontId="0" fillId="35" borderId="23" xfId="0" applyFill="1" applyBorder="1" applyAlignment="1" applyProtection="1">
      <alignment horizontal="center"/>
      <protection hidden="1" locked="0"/>
    </xf>
    <xf numFmtId="0" fontId="0" fillId="0" borderId="24" xfId="0" applyBorder="1" applyAlignment="1" applyProtection="1">
      <alignment horizontal="center"/>
      <protection hidden="1" locked="0"/>
    </xf>
    <xf numFmtId="0" fontId="0" fillId="0" borderId="25" xfId="0" applyBorder="1" applyAlignment="1" applyProtection="1">
      <alignment horizontal="center"/>
      <protection hidden="1" locked="0"/>
    </xf>
    <xf numFmtId="0" fontId="0" fillId="0" borderId="26" xfId="0" applyBorder="1" applyAlignment="1" applyProtection="1">
      <alignment horizontal="center"/>
      <protection hidden="1" locked="0"/>
    </xf>
    <xf numFmtId="0" fontId="0" fillId="35" borderId="27" xfId="0" applyFill="1" applyBorder="1" applyAlignment="1" applyProtection="1">
      <alignment horizontal="center"/>
      <protection hidden="1"/>
    </xf>
    <xf numFmtId="0" fontId="0" fillId="35" borderId="28" xfId="0" applyFill="1" applyBorder="1" applyAlignment="1" applyProtection="1">
      <alignment horizontal="center"/>
      <protection hidden="1"/>
    </xf>
    <xf numFmtId="0" fontId="0" fillId="35" borderId="29" xfId="0" applyFill="1" applyBorder="1" applyAlignment="1" applyProtection="1">
      <alignment horizontal="center"/>
      <protection hidden="1" locked="0"/>
    </xf>
    <xf numFmtId="0" fontId="0" fillId="35" borderId="30" xfId="0" applyFill="1" applyBorder="1" applyAlignment="1" applyProtection="1">
      <alignment horizontal="center"/>
      <protection hidden="1" locked="0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31" xfId="0" applyFont="1" applyBorder="1" applyAlignment="1">
      <alignment horizontal="center" vertical="center"/>
    </xf>
    <xf numFmtId="0" fontId="11" fillId="0" borderId="32" xfId="0" applyFont="1" applyBorder="1" applyAlignment="1" applyProtection="1">
      <alignment horizontal="center" vertical="center" wrapText="1"/>
      <protection hidden="1"/>
    </xf>
    <xf numFmtId="0" fontId="0" fillId="0" borderId="32" xfId="0" applyBorder="1" applyAlignment="1" applyProtection="1">
      <alignment horizontal="center" textRotation="90"/>
      <protection hidden="1"/>
    </xf>
    <xf numFmtId="0" fontId="0" fillId="0" borderId="32" xfId="0" applyBorder="1" applyAlignment="1">
      <alignment/>
    </xf>
    <xf numFmtId="0" fontId="11" fillId="36" borderId="33" xfId="0" applyFont="1" applyFill="1" applyBorder="1" applyAlignment="1" applyProtection="1">
      <alignment horizontal="center" vertical="center" wrapText="1"/>
      <protection hidden="1"/>
    </xf>
    <xf numFmtId="0" fontId="11" fillId="36" borderId="34" xfId="0" applyFont="1" applyFill="1" applyBorder="1" applyAlignment="1" applyProtection="1">
      <alignment horizontal="center" vertical="center" wrapText="1"/>
      <protection hidden="1"/>
    </xf>
    <xf numFmtId="0" fontId="8" fillId="36" borderId="35" xfId="0" applyFont="1" applyFill="1" applyBorder="1" applyAlignment="1" applyProtection="1">
      <alignment horizontal="center" vertical="center" textRotation="255"/>
      <protection hidden="1"/>
    </xf>
    <xf numFmtId="0" fontId="8" fillId="36" borderId="33" xfId="0" applyFont="1" applyFill="1" applyBorder="1" applyAlignment="1" applyProtection="1">
      <alignment horizontal="center" vertical="center" textRotation="255"/>
      <protection hidden="1"/>
    </xf>
    <xf numFmtId="0" fontId="0" fillId="37" borderId="0" xfId="0" applyFont="1" applyFill="1" applyAlignment="1">
      <alignment/>
    </xf>
    <xf numFmtId="0" fontId="0" fillId="36" borderId="36" xfId="0" applyFill="1" applyBorder="1" applyAlignment="1">
      <alignment horizontal="center" vertical="center"/>
    </xf>
    <xf numFmtId="0" fontId="0" fillId="36" borderId="37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3" fillId="0" borderId="31" xfId="0" applyFont="1" applyBorder="1" applyAlignment="1" applyProtection="1">
      <alignment horizontal="center"/>
      <protection hidden="1" locked="0"/>
    </xf>
    <xf numFmtId="0" fontId="13" fillId="0" borderId="32" xfId="0" applyFont="1" applyBorder="1" applyAlignment="1" applyProtection="1">
      <alignment horizontal="center"/>
      <protection hidden="1" locked="0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8" fillId="0" borderId="42" xfId="0" applyFont="1" applyBorder="1" applyAlignment="1" applyProtection="1">
      <alignment horizontal="center"/>
      <protection hidden="1"/>
    </xf>
    <xf numFmtId="0" fontId="8" fillId="0" borderId="43" xfId="0" applyFont="1" applyBorder="1" applyAlignment="1" applyProtection="1">
      <alignment horizontal="center"/>
      <protection hidden="1"/>
    </xf>
    <xf numFmtId="0" fontId="0" fillId="36" borderId="31" xfId="0" applyFill="1" applyBorder="1" applyAlignment="1">
      <alignment horizontal="left" vertical="center"/>
    </xf>
    <xf numFmtId="0" fontId="0" fillId="36" borderId="32" xfId="0" applyFill="1" applyBorder="1" applyAlignment="1">
      <alignment horizontal="left" vertical="center"/>
    </xf>
    <xf numFmtId="0" fontId="0" fillId="0" borderId="11" xfId="0" applyBorder="1" applyAlignment="1">
      <alignment horizontal="center"/>
    </xf>
    <xf numFmtId="0" fontId="12" fillId="0" borderId="0" xfId="0" applyFont="1" applyAlignment="1">
      <alignment horizontal="center"/>
    </xf>
    <xf numFmtId="0" fontId="8" fillId="0" borderId="44" xfId="0" applyFont="1" applyBorder="1" applyAlignment="1" applyProtection="1">
      <alignment horizontal="center"/>
      <protection hidden="1"/>
    </xf>
    <xf numFmtId="0" fontId="49" fillId="0" borderId="44" xfId="0" applyFont="1" applyBorder="1" applyAlignment="1" applyProtection="1">
      <alignment horizontal="center"/>
      <protection hidden="1"/>
    </xf>
    <xf numFmtId="0" fontId="49" fillId="0" borderId="43" xfId="0" applyFont="1" applyBorder="1" applyAlignment="1" applyProtection="1">
      <alignment horizontal="center"/>
      <protection hidden="1"/>
    </xf>
    <xf numFmtId="0" fontId="8" fillId="0" borderId="31" xfId="0" applyFont="1" applyBorder="1" applyAlignment="1" applyProtection="1">
      <alignment horizontal="center" vertical="center"/>
      <protection locked="0"/>
    </xf>
    <xf numFmtId="0" fontId="11" fillId="0" borderId="32" xfId="0" applyFont="1" applyBorder="1" applyAlignment="1" applyProtection="1">
      <alignment horizont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11" fillId="0" borderId="32" xfId="0" applyFont="1" applyBorder="1" applyAlignment="1" applyProtection="1">
      <alignment/>
      <protection locked="0"/>
    </xf>
    <xf numFmtId="0" fontId="8" fillId="38" borderId="31" xfId="0" applyFont="1" applyFill="1" applyBorder="1" applyAlignment="1" applyProtection="1">
      <alignment horizontal="center" vertical="center"/>
      <protection locked="0"/>
    </xf>
    <xf numFmtId="0" fontId="11" fillId="38" borderId="32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</cellXfs>
  <cellStyles count="49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Hyperlink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dxfs count="408"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ont>
        <color indexed="9"/>
      </font>
    </dxf>
    <dxf>
      <font>
        <color indexed="18"/>
      </font>
    </dxf>
    <dxf>
      <font>
        <b/>
        <i val="0"/>
        <color indexed="10"/>
      </font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ont>
        <color indexed="9"/>
      </font>
    </dxf>
    <dxf>
      <font>
        <color indexed="18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5"/>
  <sheetViews>
    <sheetView tabSelected="1" zoomScale="70" zoomScaleNormal="70" zoomScalePageLayoutView="0" workbookViewId="0" topLeftCell="A1">
      <selection activeCell="AI24" sqref="AI24"/>
    </sheetView>
  </sheetViews>
  <sheetFormatPr defaultColWidth="9.140625" defaultRowHeight="12.75"/>
  <cols>
    <col min="2" max="2" width="19.28125" style="0" bestFit="1" customWidth="1"/>
    <col min="3" max="3" width="5.28125" style="0" customWidth="1"/>
    <col min="4" max="4" width="6.140625" style="0" customWidth="1"/>
    <col min="5" max="5" width="10.28125" style="0" bestFit="1" customWidth="1"/>
    <col min="6" max="25" width="5.140625" style="0" customWidth="1"/>
  </cols>
  <sheetData>
    <row r="1" spans="1:38" ht="23.25">
      <c r="A1" s="62" t="s">
        <v>33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23">
        <f>MAX(Z4:Z23)</f>
        <v>18</v>
      </c>
      <c r="AF1" s="24" t="s">
        <v>16</v>
      </c>
      <c r="AG1" s="23"/>
      <c r="AH1" s="23"/>
      <c r="AI1" s="46" t="s">
        <v>32</v>
      </c>
      <c r="AJ1" s="23"/>
      <c r="AK1" s="23"/>
      <c r="AL1" s="23"/>
    </row>
    <row r="2" spans="2:32" ht="13.5" thickBot="1">
      <c r="B2" s="61" t="s">
        <v>29</v>
      </c>
      <c r="C2" s="61"/>
      <c r="D2" s="61"/>
      <c r="E2" s="61"/>
      <c r="F2" s="61"/>
      <c r="G2" s="61"/>
      <c r="AE2">
        <f>AVERAGE(Z4:Z23)</f>
        <v>9</v>
      </c>
      <c r="AF2" t="s">
        <v>17</v>
      </c>
    </row>
    <row r="3" spans="1:30" s="18" customFormat="1" ht="12.75" customHeight="1" thickBot="1">
      <c r="A3" s="40" t="s">
        <v>14</v>
      </c>
      <c r="B3" s="39" t="s">
        <v>20</v>
      </c>
      <c r="C3" s="39" t="s">
        <v>21</v>
      </c>
      <c r="D3" s="39" t="s">
        <v>22</v>
      </c>
      <c r="E3" s="39" t="s">
        <v>15</v>
      </c>
      <c r="F3" s="47">
        <v>1</v>
      </c>
      <c r="G3" s="48"/>
      <c r="H3" s="47">
        <v>2</v>
      </c>
      <c r="I3" s="48"/>
      <c r="J3" s="47">
        <v>3</v>
      </c>
      <c r="K3" s="48"/>
      <c r="L3" s="47">
        <v>4</v>
      </c>
      <c r="M3" s="48"/>
      <c r="N3" s="47">
        <v>5</v>
      </c>
      <c r="O3" s="48"/>
      <c r="P3" s="47">
        <v>6</v>
      </c>
      <c r="Q3" s="48"/>
      <c r="R3" s="47">
        <v>7</v>
      </c>
      <c r="S3" s="48"/>
      <c r="T3" s="47">
        <v>8</v>
      </c>
      <c r="U3" s="48"/>
      <c r="V3" s="47">
        <v>9</v>
      </c>
      <c r="W3" s="48"/>
      <c r="X3" s="47">
        <v>10</v>
      </c>
      <c r="Y3" s="48"/>
      <c r="Z3" s="44" t="s">
        <v>23</v>
      </c>
      <c r="AA3" s="45" t="s">
        <v>19</v>
      </c>
      <c r="AB3" s="45" t="s">
        <v>18</v>
      </c>
      <c r="AC3" s="42" t="s">
        <v>24</v>
      </c>
      <c r="AD3" s="43" t="s">
        <v>25</v>
      </c>
    </row>
    <row r="4" spans="1:52" ht="15.75" customHeight="1">
      <c r="A4" s="49">
        <v>1</v>
      </c>
      <c r="B4" s="59" t="s">
        <v>34</v>
      </c>
      <c r="C4" s="49"/>
      <c r="D4" s="49"/>
      <c r="E4" s="49" t="s">
        <v>42</v>
      </c>
      <c r="F4" s="25"/>
      <c r="G4" s="26"/>
      <c r="H4" s="64">
        <v>2</v>
      </c>
      <c r="I4" s="65"/>
      <c r="J4" s="63">
        <v>2</v>
      </c>
      <c r="K4" s="58"/>
      <c r="L4" s="63">
        <v>2</v>
      </c>
      <c r="M4" s="58"/>
      <c r="N4" s="63">
        <v>2</v>
      </c>
      <c r="O4" s="58"/>
      <c r="P4" s="63">
        <v>2</v>
      </c>
      <c r="Q4" s="58"/>
      <c r="R4" s="63">
        <v>2</v>
      </c>
      <c r="S4" s="58"/>
      <c r="T4" s="63">
        <v>1</v>
      </c>
      <c r="U4" s="58"/>
      <c r="V4" s="63">
        <v>2</v>
      </c>
      <c r="W4" s="58"/>
      <c r="X4" s="63">
        <v>0</v>
      </c>
      <c r="Y4" s="58"/>
      <c r="Z4" s="51">
        <f>SUM(H4:Y4)</f>
        <v>15</v>
      </c>
      <c r="AA4" s="53">
        <v>3</v>
      </c>
      <c r="AB4" s="53"/>
      <c r="AC4" s="38">
        <f>AM24</f>
        <v>24</v>
      </c>
      <c r="AD4" s="55"/>
      <c r="AM4" s="70">
        <v>0</v>
      </c>
      <c r="AN4" s="66">
        <f>IF(H4=1,"0")+IF(I5=4,$Z4)+IF(H4=2,-$Z4)</f>
        <v>-15</v>
      </c>
      <c r="AO4" s="66">
        <f>IF(J4=1,"0")+IF(K5=4,$Z4)+IF(J4=2,-$Z4)</f>
        <v>-15</v>
      </c>
      <c r="AP4" s="66">
        <f>IF(L4=1,"0")+IF(M5=4,$Z4)+IF(L4=2,-$Z4)</f>
        <v>-15</v>
      </c>
      <c r="AQ4" s="66">
        <f>IF(N4=1,"0")+IF(O5=4,$Z4)+IF(N4=2,-$Z4)</f>
        <v>-15</v>
      </c>
      <c r="AR4" s="66">
        <f>IF(P4=1,"0")+IF(Q5=4,$Z4)+IF(P4=2,-$Z4)</f>
        <v>-15</v>
      </c>
      <c r="AS4" s="66">
        <f>IF(R4=1,"0")+IF(S5=4,$Z4)+IF(R4=2,-$Z4)</f>
        <v>-15</v>
      </c>
      <c r="AT4" s="66">
        <f>IF(T4=1,"0")+IF(U5=4,$Z4)+IF(T4=2,-$Z4)</f>
        <v>0</v>
      </c>
      <c r="AU4" s="66">
        <f>IF(V4=1,"0")+IF(W5=4,$Z4)+IF(V4=2,-$Z4)</f>
        <v>-15</v>
      </c>
      <c r="AV4" s="66">
        <f>IF(X4=1,"0")+IF(Y5=4,$Z4)+IF(X4=2,-$Z4)</f>
        <v>15</v>
      </c>
      <c r="AW4" s="66" t="e">
        <f>IF(#REF!=1,"0")+IF(#REF!=4,$Z4)+IF(#REF!=2,-$Z4)</f>
        <v>#REF!</v>
      </c>
      <c r="AX4" s="66" t="e">
        <f>IF(#REF!=1,"0")+IF(#REF!=4,$Z4)+IF(#REF!=2,-$Z4)</f>
        <v>#REF!</v>
      </c>
      <c r="AY4" s="66" t="e">
        <f>IF(#REF!=1,"0")+IF(#REF!=4,$Z4)+IF(#REF!=2,-$Z4)</f>
        <v>#REF!</v>
      </c>
      <c r="AZ4" s="66" t="e">
        <f>IF(#REF!=1,"0")+IF(#REF!=4,$Z4)+IF(#REF!=2,-$Z4)</f>
        <v>#REF!</v>
      </c>
    </row>
    <row r="5" spans="1:52" ht="13.5" customHeight="1" thickBot="1">
      <c r="A5" s="50"/>
      <c r="B5" s="60"/>
      <c r="C5" s="50"/>
      <c r="D5" s="50"/>
      <c r="E5" s="50"/>
      <c r="F5" s="27"/>
      <c r="G5" s="28"/>
      <c r="H5" s="29">
        <v>4</v>
      </c>
      <c r="I5" s="30">
        <v>0</v>
      </c>
      <c r="J5" s="31">
        <v>4</v>
      </c>
      <c r="K5" s="30">
        <v>2</v>
      </c>
      <c r="L5" s="31">
        <v>4</v>
      </c>
      <c r="M5" s="30">
        <v>0</v>
      </c>
      <c r="N5" s="31">
        <v>4</v>
      </c>
      <c r="O5" s="30">
        <v>1</v>
      </c>
      <c r="P5" s="31">
        <v>4</v>
      </c>
      <c r="Q5" s="30">
        <v>0</v>
      </c>
      <c r="R5" s="31">
        <v>4</v>
      </c>
      <c r="S5" s="30">
        <v>0</v>
      </c>
      <c r="T5" s="31">
        <v>3</v>
      </c>
      <c r="U5" s="30">
        <v>3</v>
      </c>
      <c r="V5" s="31">
        <v>4</v>
      </c>
      <c r="W5" s="30">
        <v>0</v>
      </c>
      <c r="X5" s="31">
        <v>0</v>
      </c>
      <c r="Y5" s="30">
        <v>4</v>
      </c>
      <c r="Z5" s="52"/>
      <c r="AA5" s="54"/>
      <c r="AB5" s="54"/>
      <c r="AC5" s="41">
        <f>(H5+J5+L5+N5+P5+R5+T5+V5+X5)/(I5+K5+M5+O5+Q5+S5+U5+W5+Y5)</f>
        <v>3.1</v>
      </c>
      <c r="AD5" s="56"/>
      <c r="AM5" s="71"/>
      <c r="AN5" s="68"/>
      <c r="AO5" s="68"/>
      <c r="AP5" s="68"/>
      <c r="AQ5" s="68"/>
      <c r="AR5" s="68"/>
      <c r="AS5" s="68"/>
      <c r="AT5" s="69"/>
      <c r="AU5" s="69"/>
      <c r="AV5" s="69"/>
      <c r="AW5" s="69"/>
      <c r="AX5" s="69"/>
      <c r="AY5" s="69"/>
      <c r="AZ5" s="69"/>
    </row>
    <row r="6" spans="1:52" ht="15.75" customHeight="1">
      <c r="A6" s="49">
        <v>2</v>
      </c>
      <c r="B6" s="59" t="s">
        <v>35</v>
      </c>
      <c r="C6" s="49"/>
      <c r="D6" s="49"/>
      <c r="E6" s="49" t="s">
        <v>43</v>
      </c>
      <c r="F6" s="57">
        <v>1</v>
      </c>
      <c r="G6" s="58"/>
      <c r="H6" s="32"/>
      <c r="I6" s="33"/>
      <c r="J6" s="57">
        <v>1</v>
      </c>
      <c r="K6" s="58"/>
      <c r="L6" s="57">
        <v>1</v>
      </c>
      <c r="M6" s="58"/>
      <c r="N6" s="57">
        <v>1</v>
      </c>
      <c r="O6" s="58"/>
      <c r="P6" s="57">
        <v>1</v>
      </c>
      <c r="Q6" s="58"/>
      <c r="R6" s="57">
        <v>1</v>
      </c>
      <c r="S6" s="58"/>
      <c r="T6" s="57">
        <v>0</v>
      </c>
      <c r="U6" s="58"/>
      <c r="V6" s="57">
        <v>1</v>
      </c>
      <c r="W6" s="58"/>
      <c r="X6" s="57">
        <v>0</v>
      </c>
      <c r="Y6" s="58"/>
      <c r="Z6" s="51">
        <f>SUM(F6:Y6)</f>
        <v>7</v>
      </c>
      <c r="AA6" s="53">
        <v>7</v>
      </c>
      <c r="AB6" s="53"/>
      <c r="AC6" s="38">
        <f>AN24</f>
        <v>-56</v>
      </c>
      <c r="AD6" s="55"/>
      <c r="AM6" s="66">
        <f>IF(F6=1,"0")+IF(G7=4,$Z6)+IF(F6=2,-$Z6)</f>
        <v>7</v>
      </c>
      <c r="AN6" s="70">
        <v>0</v>
      </c>
      <c r="AO6" s="66">
        <f>IF(J6=1,"0")+IF(K7=4,$Z6)+IF(J6=2,-$Z6)</f>
        <v>7</v>
      </c>
      <c r="AP6" s="66">
        <f>IF(L6=1,"0")+IF(M7=4,$Z6)+IF(L6=2,-$Z6)</f>
        <v>0</v>
      </c>
      <c r="AQ6" s="66">
        <f>IF(N6=1,"0")+IF(O7=4,$Z6)+IF(N6=2,-$Z6)</f>
        <v>0</v>
      </c>
      <c r="AR6" s="66">
        <f>IF(P6=1,"0")+IF(Q7=4,$Z6)+IF(P6=2,-$Z6)</f>
        <v>0</v>
      </c>
      <c r="AS6" s="66">
        <f>IF(R6=1,"0")+IF(S7=4,$Z6)+IF(R6=2,-$Z6)</f>
        <v>0</v>
      </c>
      <c r="AT6" s="66">
        <f>IF(T6=1,"0")+IF(U7=4,$Z6)+IF(T6=2,-$Z6)</f>
        <v>7</v>
      </c>
      <c r="AU6" s="66">
        <f>IF(V6=1,"0")+IF(W7=4,$Z6)+IF(V6=2,-$Z6)</f>
        <v>7</v>
      </c>
      <c r="AV6" s="66">
        <f>IF(X6=1,"0")+IF(Y7=4,$Z6)+IF(X6=2,-$Z6)</f>
        <v>7</v>
      </c>
      <c r="AW6" s="66" t="e">
        <f>IF(#REF!=1,"0")+IF(#REF!=4,$Z6)+IF(#REF!=2,-$Z6)</f>
        <v>#REF!</v>
      </c>
      <c r="AX6" s="66" t="e">
        <f>IF(#REF!=1,"0")+IF(#REF!=4,$Z6)+IF(#REF!=2,-$Z6)</f>
        <v>#REF!</v>
      </c>
      <c r="AY6" s="66" t="e">
        <f>IF(#REF!=1,"0")+IF(#REF!=4,$Z6)+IF(#REF!=2,-$Z6)</f>
        <v>#REF!</v>
      </c>
      <c r="AZ6" s="66" t="e">
        <f>IF(#REF!=1,"0")+IF(#REF!=4,$Z6)+IF(#REF!=2,-$Z6)</f>
        <v>#REF!</v>
      </c>
    </row>
    <row r="7" spans="1:52" ht="12.75" customHeight="1">
      <c r="A7" s="50"/>
      <c r="B7" s="60"/>
      <c r="C7" s="50"/>
      <c r="D7" s="50"/>
      <c r="E7" s="50"/>
      <c r="F7" s="31">
        <v>0</v>
      </c>
      <c r="G7" s="30">
        <v>4</v>
      </c>
      <c r="H7" s="34"/>
      <c r="I7" s="35"/>
      <c r="J7" s="31">
        <v>1</v>
      </c>
      <c r="K7" s="30">
        <v>4</v>
      </c>
      <c r="L7" s="31">
        <v>4</v>
      </c>
      <c r="M7" s="30">
        <v>1</v>
      </c>
      <c r="N7" s="31">
        <v>3</v>
      </c>
      <c r="O7" s="30">
        <v>3</v>
      </c>
      <c r="P7" s="31">
        <v>4</v>
      </c>
      <c r="Q7" s="30">
        <v>0</v>
      </c>
      <c r="R7" s="31">
        <v>4</v>
      </c>
      <c r="S7" s="30">
        <v>0</v>
      </c>
      <c r="T7" s="31">
        <v>0</v>
      </c>
      <c r="U7" s="30">
        <v>4</v>
      </c>
      <c r="V7" s="31">
        <v>1</v>
      </c>
      <c r="W7" s="30">
        <v>4</v>
      </c>
      <c r="X7" s="31">
        <v>0</v>
      </c>
      <c r="Y7" s="30">
        <v>4</v>
      </c>
      <c r="Z7" s="52"/>
      <c r="AA7" s="54"/>
      <c r="AB7" s="54"/>
      <c r="AC7" s="41">
        <f>(F7+H7+J7+L7+N7+P7+R7+T7+V7+X7)/(G7+I7+K7+M7+O7+Q7+S7+U7+W7+Y7)</f>
        <v>0.7083333333333334</v>
      </c>
      <c r="AD7" s="56"/>
      <c r="AM7" s="67"/>
      <c r="AN7" s="71"/>
      <c r="AO7" s="68"/>
      <c r="AP7" s="68"/>
      <c r="AQ7" s="68"/>
      <c r="AR7" s="68"/>
      <c r="AS7" s="68"/>
      <c r="AT7" s="69"/>
      <c r="AU7" s="69"/>
      <c r="AV7" s="69"/>
      <c r="AW7" s="69"/>
      <c r="AX7" s="69"/>
      <c r="AY7" s="69"/>
      <c r="AZ7" s="69"/>
    </row>
    <row r="8" spans="1:52" ht="15.75" customHeight="1">
      <c r="A8" s="49">
        <v>3</v>
      </c>
      <c r="B8" s="59" t="s">
        <v>36</v>
      </c>
      <c r="C8" s="49"/>
      <c r="D8" s="49"/>
      <c r="E8" s="49" t="s">
        <v>44</v>
      </c>
      <c r="F8" s="57">
        <v>0</v>
      </c>
      <c r="G8" s="58"/>
      <c r="H8" s="57">
        <v>2</v>
      </c>
      <c r="I8" s="58"/>
      <c r="J8" s="32"/>
      <c r="K8" s="33"/>
      <c r="L8" s="57">
        <v>1</v>
      </c>
      <c r="M8" s="58"/>
      <c r="N8" s="57">
        <v>1</v>
      </c>
      <c r="O8" s="58"/>
      <c r="P8" s="57">
        <v>2</v>
      </c>
      <c r="Q8" s="58"/>
      <c r="R8" s="57">
        <v>2</v>
      </c>
      <c r="S8" s="58"/>
      <c r="T8" s="57">
        <v>0</v>
      </c>
      <c r="U8" s="58"/>
      <c r="V8" s="57">
        <v>1</v>
      </c>
      <c r="W8" s="58"/>
      <c r="X8" s="57">
        <v>0</v>
      </c>
      <c r="Y8" s="58"/>
      <c r="Z8" s="51">
        <f>SUM(F8:Y8)</f>
        <v>9</v>
      </c>
      <c r="AA8" s="53">
        <v>5</v>
      </c>
      <c r="AB8" s="53"/>
      <c r="AC8" s="38">
        <f>AO24</f>
        <v>-37</v>
      </c>
      <c r="AD8" s="55"/>
      <c r="AM8" s="66">
        <f>IF(F8=1,"0")+IF(G9=4,$Z8)+IF(F8=2,-$Z8)</f>
        <v>9</v>
      </c>
      <c r="AN8" s="66">
        <f>IF(H8=1,"0")+IF(I9=4,$Z8)+IF(H8=2,-$Z8)</f>
        <v>-9</v>
      </c>
      <c r="AO8" s="70">
        <v>0</v>
      </c>
      <c r="AP8" s="66">
        <f>IF(L8=1,"0")+IF(M9=4,$Z8)+IF(L8=2,-$Z8)</f>
        <v>0</v>
      </c>
      <c r="AQ8" s="66">
        <f>IF(N8=1,"0")+IF(O9=4,$Z8)+IF(N8=2,-$Z8)</f>
        <v>0</v>
      </c>
      <c r="AR8" s="66">
        <f>IF(P8=1,"0")+IF(Q9=4,$Z8)+IF(P8=2,-$Z8)</f>
        <v>-9</v>
      </c>
      <c r="AS8" s="66">
        <f>IF(R8=1,"0")+IF(S9=4,$Z8)+IF(R8=2,-$Z8)</f>
        <v>-9</v>
      </c>
      <c r="AT8" s="66">
        <f>IF(T8=1,"0")+IF(U9=4,$Z8)+IF(T8=2,-$Z8)</f>
        <v>9</v>
      </c>
      <c r="AU8" s="66">
        <f>IF(V8=1,"0")+IF(W9=4,$Z8)+IF(V8=2,-$Z8)</f>
        <v>0</v>
      </c>
      <c r="AV8" s="66">
        <f>IF(X8=1,"0")+IF(Y9=4,$Z8)+IF(X8=2,-$Z8)</f>
        <v>9</v>
      </c>
      <c r="AW8" s="66" t="e">
        <f>IF(#REF!=1,"0")+IF(#REF!=4,$Z8)+IF(#REF!=2,-$Z8)</f>
        <v>#REF!</v>
      </c>
      <c r="AX8" s="66" t="e">
        <f>IF(#REF!=1,"0")+IF(#REF!=4,$Z8)+IF(#REF!=2,-$Z8)</f>
        <v>#REF!</v>
      </c>
      <c r="AY8" s="66" t="e">
        <f>IF(#REF!=1,"0")+IF(#REF!=4,$Z8)+IF(#REF!=2,-$Z8)</f>
        <v>#REF!</v>
      </c>
      <c r="AZ8" s="66" t="e">
        <f>IF(#REF!=1,"0")+IF(#REF!=4,$Z8)+IF(#REF!=2,-$Z8)</f>
        <v>#REF!</v>
      </c>
    </row>
    <row r="9" spans="1:52" ht="12.75" customHeight="1">
      <c r="A9" s="50"/>
      <c r="B9" s="60"/>
      <c r="C9" s="50"/>
      <c r="D9" s="50"/>
      <c r="E9" s="50"/>
      <c r="F9" s="31">
        <v>2</v>
      </c>
      <c r="G9" s="30">
        <v>4</v>
      </c>
      <c r="H9" s="31">
        <v>4</v>
      </c>
      <c r="I9" s="30">
        <v>1</v>
      </c>
      <c r="J9" s="34"/>
      <c r="K9" s="35"/>
      <c r="L9" s="31">
        <v>3</v>
      </c>
      <c r="M9" s="30">
        <v>3</v>
      </c>
      <c r="N9" s="31">
        <v>3</v>
      </c>
      <c r="O9" s="30">
        <v>3</v>
      </c>
      <c r="P9" s="31">
        <v>4</v>
      </c>
      <c r="Q9" s="30">
        <v>0</v>
      </c>
      <c r="R9" s="31">
        <v>4</v>
      </c>
      <c r="S9" s="30">
        <v>1</v>
      </c>
      <c r="T9" s="31">
        <v>0</v>
      </c>
      <c r="U9" s="30">
        <v>4</v>
      </c>
      <c r="V9" s="31">
        <v>3</v>
      </c>
      <c r="W9" s="30">
        <v>3</v>
      </c>
      <c r="X9" s="31">
        <v>0</v>
      </c>
      <c r="Y9" s="30">
        <v>4</v>
      </c>
      <c r="Z9" s="52"/>
      <c r="AA9" s="54"/>
      <c r="AB9" s="54"/>
      <c r="AC9" s="41">
        <f>(F9+H9+J9+L9+N9+P9+R9+T9+V9+X9)/(G9+I9+K9+M9+O9+Q9+S9+U9+W9+Y9)</f>
        <v>1</v>
      </c>
      <c r="AD9" s="56"/>
      <c r="AM9" s="67"/>
      <c r="AN9" s="68"/>
      <c r="AO9" s="71"/>
      <c r="AP9" s="68"/>
      <c r="AQ9" s="68"/>
      <c r="AR9" s="68"/>
      <c r="AS9" s="68"/>
      <c r="AT9" s="69"/>
      <c r="AU9" s="69"/>
      <c r="AV9" s="69"/>
      <c r="AW9" s="69"/>
      <c r="AX9" s="69"/>
      <c r="AY9" s="69"/>
      <c r="AZ9" s="69"/>
    </row>
    <row r="10" spans="1:52" ht="15.75" customHeight="1">
      <c r="A10" s="49">
        <v>4</v>
      </c>
      <c r="B10" s="59" t="s">
        <v>37</v>
      </c>
      <c r="C10" s="49"/>
      <c r="D10" s="49"/>
      <c r="E10" s="49" t="s">
        <v>44</v>
      </c>
      <c r="F10" s="57">
        <v>0</v>
      </c>
      <c r="G10" s="58"/>
      <c r="H10" s="57">
        <v>0</v>
      </c>
      <c r="I10" s="58"/>
      <c r="J10" s="57">
        <v>1</v>
      </c>
      <c r="K10" s="58"/>
      <c r="L10" s="32"/>
      <c r="M10" s="33"/>
      <c r="N10" s="57">
        <v>0</v>
      </c>
      <c r="O10" s="58"/>
      <c r="P10" s="57">
        <v>1</v>
      </c>
      <c r="Q10" s="58"/>
      <c r="R10" s="57">
        <v>2</v>
      </c>
      <c r="S10" s="58"/>
      <c r="T10" s="57">
        <v>0</v>
      </c>
      <c r="U10" s="58"/>
      <c r="V10" s="57">
        <v>1</v>
      </c>
      <c r="W10" s="58"/>
      <c r="X10" s="57">
        <v>0</v>
      </c>
      <c r="Y10" s="58"/>
      <c r="Z10" s="51">
        <f>SUM(F10:Y10)</f>
        <v>5</v>
      </c>
      <c r="AA10" s="53">
        <v>8</v>
      </c>
      <c r="AB10" s="53"/>
      <c r="AC10" s="38">
        <f>AP24</f>
        <v>-56</v>
      </c>
      <c r="AD10" s="55"/>
      <c r="AM10" s="66">
        <f>IF(F10=1,"0")+IF(G11=4,$Z10)+IF(F10=2,-$Z10)</f>
        <v>5</v>
      </c>
      <c r="AN10" s="66">
        <f>IF(H10=1,"0")+IF(I11=4,$Z10)+IF(H10=2,-$Z10)</f>
        <v>5</v>
      </c>
      <c r="AO10" s="66">
        <f>IF(J10=1,"0")+IF(K11=4,$Z10)+IF(J10=2,-$Z10)</f>
        <v>0</v>
      </c>
      <c r="AP10" s="70">
        <v>0</v>
      </c>
      <c r="AQ10" s="66">
        <f>IF(N10=1,"0")+IF(O11=4,$Z10)+IF(N10=2,-$Z10)</f>
        <v>5</v>
      </c>
      <c r="AR10" s="66">
        <f>IF(P10=1,"0")+IF(Q11=4,$Z10)+IF(P10=2,-$Z10)</f>
        <v>0</v>
      </c>
      <c r="AS10" s="66">
        <f>IF(R10=1,"0")+IF(S11=4,$Z10)+IF(R10=2,-$Z10)</f>
        <v>-5</v>
      </c>
      <c r="AT10" s="66">
        <f>IF(T10=1,"0")+IF(U11=4,$Z10)+IF(T10=2,-$Z10)</f>
        <v>5</v>
      </c>
      <c r="AU10" s="66">
        <f>IF(V10=1,"0")+IF(W11=4,$Z10)+IF(V10=2,-$Z10)</f>
        <v>0</v>
      </c>
      <c r="AV10" s="66">
        <f>IF(X10=1,"0")+IF(Y11=4,$Z10)+IF(X10=2,-$Z10)</f>
        <v>5</v>
      </c>
      <c r="AW10" s="66" t="e">
        <f>IF(#REF!=1,"0")+IF(#REF!=4,$Z10)+IF(#REF!=2,-$Z10)</f>
        <v>#REF!</v>
      </c>
      <c r="AX10" s="66" t="e">
        <f>IF(#REF!=1,"0")+IF(#REF!=4,$Z10)+IF(#REF!=2,-$Z10)</f>
        <v>#REF!</v>
      </c>
      <c r="AY10" s="66" t="e">
        <f>IF(#REF!=1,"0")+IF(#REF!=4,$Z10)+IF(#REF!=2,-$Z10)</f>
        <v>#REF!</v>
      </c>
      <c r="AZ10" s="66" t="e">
        <f>IF(#REF!=1,"0")+IF(#REF!=4,$Z10)+IF(#REF!=2,-$Z10)</f>
        <v>#REF!</v>
      </c>
    </row>
    <row r="11" spans="1:52" ht="12.75" customHeight="1">
      <c r="A11" s="50"/>
      <c r="B11" s="60"/>
      <c r="C11" s="50"/>
      <c r="D11" s="50"/>
      <c r="E11" s="50"/>
      <c r="F11" s="31">
        <v>0</v>
      </c>
      <c r="G11" s="30">
        <v>4</v>
      </c>
      <c r="H11" s="31">
        <v>1</v>
      </c>
      <c r="I11" s="30">
        <v>4</v>
      </c>
      <c r="J11" s="31">
        <v>3</v>
      </c>
      <c r="K11" s="30">
        <v>3</v>
      </c>
      <c r="L11" s="34"/>
      <c r="M11" s="35"/>
      <c r="N11" s="31">
        <v>1</v>
      </c>
      <c r="O11" s="30">
        <v>4</v>
      </c>
      <c r="P11" s="31">
        <v>3</v>
      </c>
      <c r="Q11" s="30">
        <v>3</v>
      </c>
      <c r="R11" s="31">
        <v>4</v>
      </c>
      <c r="S11" s="30">
        <v>0</v>
      </c>
      <c r="T11" s="31">
        <v>0</v>
      </c>
      <c r="U11" s="30">
        <v>4</v>
      </c>
      <c r="V11" s="31">
        <v>3</v>
      </c>
      <c r="W11" s="30">
        <v>3</v>
      </c>
      <c r="X11" s="31">
        <v>1</v>
      </c>
      <c r="Y11" s="30">
        <v>4</v>
      </c>
      <c r="Z11" s="52"/>
      <c r="AA11" s="54"/>
      <c r="AB11" s="54"/>
      <c r="AC11" s="41">
        <f>(F11+H11+J11+L11+N11+P11+R11+T11+V11+X11)/(G11+I11+K11+M11+O11+Q11+S11+U11+W11+Y11)</f>
        <v>0.5517241379310345</v>
      </c>
      <c r="AD11" s="56"/>
      <c r="AM11" s="67"/>
      <c r="AN11" s="68"/>
      <c r="AO11" s="68"/>
      <c r="AP11" s="71"/>
      <c r="AQ11" s="68"/>
      <c r="AR11" s="68"/>
      <c r="AS11" s="68"/>
      <c r="AT11" s="69"/>
      <c r="AU11" s="69"/>
      <c r="AV11" s="69"/>
      <c r="AW11" s="69"/>
      <c r="AX11" s="69"/>
      <c r="AY11" s="69"/>
      <c r="AZ11" s="69"/>
    </row>
    <row r="12" spans="1:52" ht="15.75" customHeight="1">
      <c r="A12" s="49">
        <v>5</v>
      </c>
      <c r="B12" s="59" t="s">
        <v>38</v>
      </c>
      <c r="C12" s="49"/>
      <c r="D12" s="49"/>
      <c r="E12" s="49" t="s">
        <v>45</v>
      </c>
      <c r="F12" s="57">
        <v>0</v>
      </c>
      <c r="G12" s="58"/>
      <c r="H12" s="57">
        <v>1</v>
      </c>
      <c r="I12" s="58"/>
      <c r="J12" s="57">
        <v>1</v>
      </c>
      <c r="K12" s="58"/>
      <c r="L12" s="57">
        <v>2</v>
      </c>
      <c r="M12" s="58"/>
      <c r="N12" s="32"/>
      <c r="O12" s="33"/>
      <c r="P12" s="57">
        <v>2</v>
      </c>
      <c r="Q12" s="58"/>
      <c r="R12" s="57">
        <v>2</v>
      </c>
      <c r="S12" s="58"/>
      <c r="T12" s="57">
        <v>0</v>
      </c>
      <c r="U12" s="58"/>
      <c r="V12" s="57">
        <v>1</v>
      </c>
      <c r="W12" s="58"/>
      <c r="X12" s="57">
        <v>0</v>
      </c>
      <c r="Y12" s="58"/>
      <c r="Z12" s="51">
        <f>SUM(F12:Y12)</f>
        <v>9</v>
      </c>
      <c r="AA12" s="53">
        <v>6</v>
      </c>
      <c r="AB12" s="53"/>
      <c r="AC12" s="38">
        <f>AQ24</f>
        <v>-39</v>
      </c>
      <c r="AD12" s="55"/>
      <c r="AM12" s="66">
        <f>IF(F12=1,"0")+IF(G13=4,$Z12)+IF(F12=2,-$Z12)</f>
        <v>9</v>
      </c>
      <c r="AN12" s="66">
        <f>IF(H12=1,"0")+IF(I13=4,$Z12)+IF(H12=2,-$Z12)</f>
        <v>0</v>
      </c>
      <c r="AO12" s="66">
        <f>IF(J12=1,"0")+IF(K13=4,$Z12)+IF(J12=2,-$Z12)</f>
        <v>0</v>
      </c>
      <c r="AP12" s="66">
        <f>IF(L12=1,"0")+IF(M13=4,$Z12)+IF(L12=2,-$Z12)</f>
        <v>-9</v>
      </c>
      <c r="AQ12" s="70">
        <v>0</v>
      </c>
      <c r="AR12" s="66">
        <f>IF(P12=1,"0")+IF(Q13=4,$Z12)+IF(P12=2,-$Z12)</f>
        <v>-9</v>
      </c>
      <c r="AS12" s="66">
        <f>IF(R12=1,"0")+IF(S13=4,$Z12)+IF(R12=2,-$Z12)</f>
        <v>-9</v>
      </c>
      <c r="AT12" s="66">
        <f>IF(T12=1,"0")+IF(U13=4,$Z12)+IF(T12=2,-$Z12)</f>
        <v>9</v>
      </c>
      <c r="AU12" s="66">
        <f>IF(V12=1,"0")+IF(W13=4,$Z12)+IF(V12=2,-$Z12)</f>
        <v>0</v>
      </c>
      <c r="AV12" s="66">
        <f>IF(X12=1,"0")+IF(Y13=4,$Z12)+IF(X12=2,-$Z12)</f>
        <v>9</v>
      </c>
      <c r="AW12" s="66" t="e">
        <f>IF(#REF!=1,"0")+IF(#REF!=4,$Z12)+IF(#REF!=2,-$Z12)</f>
        <v>#REF!</v>
      </c>
      <c r="AX12" s="66" t="e">
        <f>IF(#REF!=1,"0")+IF(#REF!=4,$Z12)+IF(#REF!=2,-$Z12)</f>
        <v>#REF!</v>
      </c>
      <c r="AY12" s="66" t="e">
        <f>IF(#REF!=1,"0")+IF(#REF!=4,$Z12)+IF(#REF!=2,-$Z12)</f>
        <v>#REF!</v>
      </c>
      <c r="AZ12" s="66" t="e">
        <f>IF(#REF!=1,"0")+IF(#REF!=4,$Z12)+IF(#REF!=2,-$Z12)</f>
        <v>#REF!</v>
      </c>
    </row>
    <row r="13" spans="1:52" ht="12.75" customHeight="1">
      <c r="A13" s="50"/>
      <c r="B13" s="60"/>
      <c r="C13" s="50"/>
      <c r="D13" s="50"/>
      <c r="E13" s="50"/>
      <c r="F13" s="31">
        <v>1</v>
      </c>
      <c r="G13" s="30">
        <v>4</v>
      </c>
      <c r="H13" s="31">
        <v>3</v>
      </c>
      <c r="I13" s="30">
        <v>3</v>
      </c>
      <c r="J13" s="31">
        <v>3</v>
      </c>
      <c r="K13" s="30">
        <v>3</v>
      </c>
      <c r="L13" s="31">
        <v>4</v>
      </c>
      <c r="M13" s="30">
        <v>1</v>
      </c>
      <c r="N13" s="34"/>
      <c r="O13" s="35"/>
      <c r="P13" s="31">
        <v>4</v>
      </c>
      <c r="Q13" s="30">
        <v>1</v>
      </c>
      <c r="R13" s="31">
        <v>4</v>
      </c>
      <c r="S13" s="30">
        <v>1</v>
      </c>
      <c r="T13" s="31">
        <v>0</v>
      </c>
      <c r="U13" s="30">
        <v>4</v>
      </c>
      <c r="V13" s="31">
        <v>3</v>
      </c>
      <c r="W13" s="30">
        <v>3</v>
      </c>
      <c r="X13" s="31">
        <v>2</v>
      </c>
      <c r="Y13" s="30">
        <v>4</v>
      </c>
      <c r="Z13" s="52"/>
      <c r="AA13" s="54"/>
      <c r="AB13" s="54"/>
      <c r="AC13" s="41">
        <f>(F13+H13+J13+L13+N13+P13+R13+T13+V13+X13)/(G13+I13+K13+M13+O13+Q13+S13+U13+W13+Y13)</f>
        <v>1</v>
      </c>
      <c r="AD13" s="56"/>
      <c r="AM13" s="67"/>
      <c r="AN13" s="68"/>
      <c r="AO13" s="68"/>
      <c r="AP13" s="68"/>
      <c r="AQ13" s="71"/>
      <c r="AR13" s="68"/>
      <c r="AS13" s="68"/>
      <c r="AT13" s="69"/>
      <c r="AU13" s="69"/>
      <c r="AV13" s="69"/>
      <c r="AW13" s="69"/>
      <c r="AX13" s="69"/>
      <c r="AY13" s="69"/>
      <c r="AZ13" s="69"/>
    </row>
    <row r="14" spans="1:52" ht="15.75" customHeight="1">
      <c r="A14" s="49">
        <v>6</v>
      </c>
      <c r="B14" s="59" t="s">
        <v>39</v>
      </c>
      <c r="C14" s="49"/>
      <c r="D14" s="49"/>
      <c r="E14" s="49" t="s">
        <v>45</v>
      </c>
      <c r="F14" s="57">
        <v>0</v>
      </c>
      <c r="G14" s="58"/>
      <c r="H14" s="57">
        <v>0</v>
      </c>
      <c r="I14" s="58"/>
      <c r="J14" s="57">
        <v>0</v>
      </c>
      <c r="K14" s="58"/>
      <c r="L14" s="57">
        <v>1</v>
      </c>
      <c r="M14" s="58"/>
      <c r="N14" s="57">
        <v>0</v>
      </c>
      <c r="O14" s="58"/>
      <c r="P14" s="32"/>
      <c r="Q14" s="33"/>
      <c r="R14" s="57">
        <v>2</v>
      </c>
      <c r="S14" s="58"/>
      <c r="T14" s="57">
        <v>0</v>
      </c>
      <c r="U14" s="58"/>
      <c r="V14" s="57">
        <v>0</v>
      </c>
      <c r="W14" s="58"/>
      <c r="X14" s="57">
        <v>0</v>
      </c>
      <c r="Y14" s="58"/>
      <c r="Z14" s="51">
        <f>SUM(F14:Y14)</f>
        <v>3</v>
      </c>
      <c r="AA14" s="53">
        <v>9</v>
      </c>
      <c r="AB14" s="53"/>
      <c r="AC14" s="38">
        <f>AR24</f>
        <v>-73</v>
      </c>
      <c r="AD14" s="55"/>
      <c r="AM14" s="66">
        <f>IF(F14=1,"0")+IF(G15=4,$Z14)+IF(F14=2,-$Z14)</f>
        <v>3</v>
      </c>
      <c r="AN14" s="66">
        <f>IF(H14=1,"0")+IF(I15=4,$Z14)+IF(H14=2,-$Z14)</f>
        <v>3</v>
      </c>
      <c r="AO14" s="66">
        <f>IF(J14=1,"0")+IF(K15=4,$Z14)+IF(J14=2,-$Z14)</f>
        <v>3</v>
      </c>
      <c r="AP14" s="66">
        <f>IF(L14=1,"0")+IF(M15=4,$Z14)+IF(L14=2,-$Z14)</f>
        <v>0</v>
      </c>
      <c r="AQ14" s="66">
        <f>IF(N14=1,"0")+IF(O15=4,$Z14)+IF(N14=2,-$Z14)</f>
        <v>3</v>
      </c>
      <c r="AR14" s="70">
        <v>0</v>
      </c>
      <c r="AS14" s="66">
        <f>IF(R14=1,"0")+IF(S15=4,$Z14)+IF(R14=2,-$Z14)</f>
        <v>-3</v>
      </c>
      <c r="AT14" s="66">
        <f>IF(T14=1,"0")+IF(U15=4,$Z14)+IF(T14=2,-$Z14)</f>
        <v>3</v>
      </c>
      <c r="AU14" s="66">
        <f>IF(V14=1,"0")+IF(W15=4,$Z14)+IF(V14=2,-$Z14)</f>
        <v>3</v>
      </c>
      <c r="AV14" s="66">
        <f>IF(X14=1,"0")+IF(Y15=4,$Z14)+IF(X14=2,-$Z14)</f>
        <v>3</v>
      </c>
      <c r="AW14" s="66" t="e">
        <f>IF(#REF!=1,"0")+IF(#REF!=4,$Z14)+IF(#REF!=2,-$Z14)</f>
        <v>#REF!</v>
      </c>
      <c r="AX14" s="66" t="e">
        <f>IF(#REF!=1,"0")+IF(#REF!=4,$Z14)+IF(#REF!=2,-$Z14)</f>
        <v>#REF!</v>
      </c>
      <c r="AY14" s="66" t="e">
        <f>IF(#REF!=1,"0")+IF(#REF!=4,$Z14)+IF(#REF!=2,-$Z14)</f>
        <v>#REF!</v>
      </c>
      <c r="AZ14" s="66" t="e">
        <f>IF(#REF!=1,"0")+IF(#REF!=4,$Z14)+IF(#REF!=2,-$Z14)</f>
        <v>#REF!</v>
      </c>
    </row>
    <row r="15" spans="1:52" ht="12.75" customHeight="1">
      <c r="A15" s="50"/>
      <c r="B15" s="60"/>
      <c r="C15" s="50"/>
      <c r="D15" s="50"/>
      <c r="E15" s="50"/>
      <c r="F15" s="31">
        <v>0</v>
      </c>
      <c r="G15" s="30">
        <v>4</v>
      </c>
      <c r="H15" s="31">
        <v>0</v>
      </c>
      <c r="I15" s="30">
        <v>4</v>
      </c>
      <c r="J15" s="31">
        <v>0</v>
      </c>
      <c r="K15" s="30">
        <v>4</v>
      </c>
      <c r="L15" s="31">
        <v>3</v>
      </c>
      <c r="M15" s="30">
        <v>3</v>
      </c>
      <c r="N15" s="31">
        <v>1</v>
      </c>
      <c r="O15" s="30">
        <v>4</v>
      </c>
      <c r="P15" s="34"/>
      <c r="Q15" s="35"/>
      <c r="R15" s="31">
        <v>4</v>
      </c>
      <c r="S15" s="30">
        <v>1</v>
      </c>
      <c r="T15" s="31">
        <v>0</v>
      </c>
      <c r="U15" s="30">
        <v>4</v>
      </c>
      <c r="V15" s="31">
        <v>0</v>
      </c>
      <c r="W15" s="30">
        <v>4</v>
      </c>
      <c r="X15" s="31">
        <v>0</v>
      </c>
      <c r="Y15" s="30">
        <v>4</v>
      </c>
      <c r="Z15" s="52"/>
      <c r="AA15" s="54"/>
      <c r="AB15" s="54"/>
      <c r="AC15" s="41">
        <f>(F15+H15+J15+L15+N15+P15+R15+T15+V15+X15)/(G15+I15+K15+M15+O15+Q15+S15+U15+W15+Y15)</f>
        <v>0.25</v>
      </c>
      <c r="AD15" s="56"/>
      <c r="AM15" s="67"/>
      <c r="AN15" s="68"/>
      <c r="AO15" s="68"/>
      <c r="AP15" s="68"/>
      <c r="AQ15" s="68"/>
      <c r="AR15" s="71"/>
      <c r="AS15" s="68"/>
      <c r="AT15" s="69"/>
      <c r="AU15" s="69"/>
      <c r="AV15" s="69"/>
      <c r="AW15" s="69"/>
      <c r="AX15" s="69"/>
      <c r="AY15" s="69"/>
      <c r="AZ15" s="69"/>
    </row>
    <row r="16" spans="1:52" ht="15.75" customHeight="1">
      <c r="A16" s="49">
        <v>7</v>
      </c>
      <c r="B16" s="59" t="s">
        <v>40</v>
      </c>
      <c r="C16" s="49"/>
      <c r="D16" s="49"/>
      <c r="E16" s="49" t="s">
        <v>46</v>
      </c>
      <c r="F16" s="57">
        <v>0</v>
      </c>
      <c r="G16" s="58"/>
      <c r="H16" s="57">
        <v>0</v>
      </c>
      <c r="I16" s="58"/>
      <c r="J16" s="57">
        <v>0</v>
      </c>
      <c r="K16" s="58"/>
      <c r="L16" s="57">
        <v>0</v>
      </c>
      <c r="M16" s="58"/>
      <c r="N16" s="57">
        <v>0</v>
      </c>
      <c r="O16" s="58"/>
      <c r="P16" s="57">
        <v>0</v>
      </c>
      <c r="Q16" s="58"/>
      <c r="R16" s="32"/>
      <c r="S16" s="33"/>
      <c r="T16" s="57">
        <v>0</v>
      </c>
      <c r="U16" s="58"/>
      <c r="V16" s="57">
        <v>1</v>
      </c>
      <c r="W16" s="58"/>
      <c r="X16" s="57">
        <v>0</v>
      </c>
      <c r="Y16" s="58"/>
      <c r="Z16" s="51">
        <f>SUM(F16:Y16)</f>
        <v>1</v>
      </c>
      <c r="AA16" s="53">
        <v>10</v>
      </c>
      <c r="AB16" s="53"/>
      <c r="AC16" s="38">
        <f>AS24</f>
        <v>-74</v>
      </c>
      <c r="AD16" s="55"/>
      <c r="AM16" s="66">
        <f>IF(F16=1,"0")+IF(G17=4,$Z16)+IF(F16=2,-$Z16)</f>
        <v>1</v>
      </c>
      <c r="AN16" s="66">
        <f>IF(H16=1,"0")+IF(I17=4,$Z16)+IF(H16=2,-$Z16)</f>
        <v>1</v>
      </c>
      <c r="AO16" s="66">
        <f>IF(J16=1,"0")+IF(K17=4,$Z16)+IF(J16=2,-$Z16)</f>
        <v>1</v>
      </c>
      <c r="AP16" s="66">
        <f>IF(L16=1,"0")+IF(M17=4,$Z16)+IF(L16=2,-$Z16)</f>
        <v>1</v>
      </c>
      <c r="AQ16" s="66">
        <f>IF(N16=1,"0")+IF(O17=4,$Z16)+IF(N16=2,-$Z16)</f>
        <v>1</v>
      </c>
      <c r="AR16" s="66">
        <f>IF(P16=1,"0")+IF(Q17=4,$Z16)+IF(P16=2,-$Z16)</f>
        <v>1</v>
      </c>
      <c r="AS16" s="70">
        <v>0</v>
      </c>
      <c r="AT16" s="66">
        <f>IF(T16=1,"0")+IF(U17=4,$Z16)+IF(T16=2,-$Z16)</f>
        <v>1</v>
      </c>
      <c r="AU16" s="66">
        <f>IF(V16=1,"0")+IF(W17=4,$Z16)+IF(V16=2,-$Z16)</f>
        <v>0</v>
      </c>
      <c r="AV16" s="66">
        <f>IF(X16=1,"0")+IF(Y17=4,$Z16)+IF(X16=2,-$Z16)</f>
        <v>1</v>
      </c>
      <c r="AW16" s="66" t="e">
        <f>IF(#REF!=1,"0")+IF(#REF!=4,$Z16)+IF(#REF!=2,-$Z16)</f>
        <v>#REF!</v>
      </c>
      <c r="AX16" s="66" t="e">
        <f>IF(#REF!=1,"0")+IF(#REF!=4,$Z16)+IF(#REF!=2,-$Z16)</f>
        <v>#REF!</v>
      </c>
      <c r="AY16" s="66" t="e">
        <f>IF(#REF!=1,"0")+IF(#REF!=4,$Z16)+IF(#REF!=2,-$Z16)</f>
        <v>#REF!</v>
      </c>
      <c r="AZ16" s="66" t="e">
        <f>IF(#REF!=1,"0")+IF(#REF!=4,$Z16)+IF(#REF!=2,-$Z16)</f>
        <v>#REF!</v>
      </c>
    </row>
    <row r="17" spans="1:52" ht="12.75" customHeight="1">
      <c r="A17" s="50"/>
      <c r="B17" s="60"/>
      <c r="C17" s="50"/>
      <c r="D17" s="50"/>
      <c r="E17" s="50"/>
      <c r="F17" s="31">
        <v>0</v>
      </c>
      <c r="G17" s="30">
        <v>4</v>
      </c>
      <c r="H17" s="31">
        <v>0</v>
      </c>
      <c r="I17" s="30">
        <v>4</v>
      </c>
      <c r="J17" s="31">
        <v>1</v>
      </c>
      <c r="K17" s="30">
        <v>4</v>
      </c>
      <c r="L17" s="31">
        <v>0</v>
      </c>
      <c r="M17" s="30">
        <v>4</v>
      </c>
      <c r="N17" s="31">
        <v>1</v>
      </c>
      <c r="O17" s="30">
        <v>4</v>
      </c>
      <c r="P17" s="31">
        <v>1</v>
      </c>
      <c r="Q17" s="30">
        <v>4</v>
      </c>
      <c r="R17" s="34"/>
      <c r="S17" s="35"/>
      <c r="T17" s="31">
        <v>0</v>
      </c>
      <c r="U17" s="30">
        <v>4</v>
      </c>
      <c r="V17" s="31">
        <v>3</v>
      </c>
      <c r="W17" s="30">
        <v>3</v>
      </c>
      <c r="X17" s="31">
        <v>0</v>
      </c>
      <c r="Y17" s="30">
        <v>4</v>
      </c>
      <c r="Z17" s="52"/>
      <c r="AA17" s="54"/>
      <c r="AB17" s="54"/>
      <c r="AC17" s="41">
        <f>(F17+H17+J17+L17+N17+P17+R17+T17+V17+X17)/(G17+I17+K17+M17+O17+Q17+S17+U17+W17+Y17)</f>
        <v>0.17142857142857143</v>
      </c>
      <c r="AD17" s="56"/>
      <c r="AM17" s="67"/>
      <c r="AN17" s="68"/>
      <c r="AO17" s="68"/>
      <c r="AP17" s="68"/>
      <c r="AQ17" s="68"/>
      <c r="AR17" s="68"/>
      <c r="AS17" s="71"/>
      <c r="AT17" s="69"/>
      <c r="AU17" s="69"/>
      <c r="AV17" s="69"/>
      <c r="AW17" s="69"/>
      <c r="AX17" s="69"/>
      <c r="AY17" s="69"/>
      <c r="AZ17" s="69"/>
    </row>
    <row r="18" spans="1:52" ht="15.75" customHeight="1">
      <c r="A18" s="49">
        <v>8</v>
      </c>
      <c r="B18" s="59" t="s">
        <v>26</v>
      </c>
      <c r="C18" s="49"/>
      <c r="D18" s="49"/>
      <c r="E18" s="49" t="s">
        <v>47</v>
      </c>
      <c r="F18" s="57">
        <v>1</v>
      </c>
      <c r="G18" s="58"/>
      <c r="H18" s="57">
        <v>2</v>
      </c>
      <c r="I18" s="58"/>
      <c r="J18" s="57">
        <v>2</v>
      </c>
      <c r="K18" s="58"/>
      <c r="L18" s="57">
        <v>2</v>
      </c>
      <c r="M18" s="58"/>
      <c r="N18" s="57">
        <v>2</v>
      </c>
      <c r="O18" s="58"/>
      <c r="P18" s="57">
        <v>2</v>
      </c>
      <c r="Q18" s="58"/>
      <c r="R18" s="57">
        <v>2</v>
      </c>
      <c r="S18" s="58"/>
      <c r="T18" s="32"/>
      <c r="U18" s="33"/>
      <c r="V18" s="57">
        <v>2</v>
      </c>
      <c r="W18" s="58"/>
      <c r="X18" s="57">
        <v>0</v>
      </c>
      <c r="Y18" s="58"/>
      <c r="Z18" s="51">
        <f>SUM(F18:Y18)</f>
        <v>15</v>
      </c>
      <c r="AA18" s="53">
        <v>2</v>
      </c>
      <c r="AB18" s="53"/>
      <c r="AC18" s="38">
        <f>AT24</f>
        <v>24</v>
      </c>
      <c r="AD18" s="55"/>
      <c r="AM18" s="66">
        <f>IF(F18=1,"0")+IF(G19=4,$Z18)+IF(F18=2,-$Z18)</f>
        <v>0</v>
      </c>
      <c r="AN18" s="66">
        <f>IF(H18=1,"0")+IF(I19=4,$Z18)+IF(H18=2,-$Z18)</f>
        <v>-15</v>
      </c>
      <c r="AO18" s="66">
        <f>IF(J18=1,"0")+IF(K19=4,$Z18)+IF(J18=2,-$Z18)</f>
        <v>-15</v>
      </c>
      <c r="AP18" s="66">
        <f>IF(L18=1,"0")+IF(M19=4,$Z18)+IF(L18=2,-$Z18)</f>
        <v>-15</v>
      </c>
      <c r="AQ18" s="66">
        <f>IF(N18=1,"0")+IF(O19=4,$Z18)+IF(N18=2,-$Z18)</f>
        <v>-15</v>
      </c>
      <c r="AR18" s="66">
        <f>IF(P18=1,"0")+IF(Q19=4,$Z18)+IF(P18=2,-$Z18)</f>
        <v>-15</v>
      </c>
      <c r="AS18" s="66">
        <f>IF(R18=1,"0")+IF(S19=4,$Z18)+IF(R18=2,-$Z18)</f>
        <v>-15</v>
      </c>
      <c r="AT18" s="70">
        <v>0</v>
      </c>
      <c r="AU18" s="66">
        <f>IF(V18=1,"0")+IF(W19=4,$Z18)+IF(V18=2,-$Z18)</f>
        <v>-15</v>
      </c>
      <c r="AV18" s="66">
        <f>IF(X18=1,"0")+IF(Y19=4,$Z18)+IF(X18=2,-$Z18)</f>
        <v>15</v>
      </c>
      <c r="AW18" s="66" t="e">
        <f>IF(#REF!=1,"0")+IF(#REF!=4,$Z18)+IF(#REF!=2,-$Z18)</f>
        <v>#REF!</v>
      </c>
      <c r="AX18" s="66" t="e">
        <f>IF(#REF!=1,"0")+IF(#REF!=4,$Z18)+IF(#REF!=2,-$Z18)</f>
        <v>#REF!</v>
      </c>
      <c r="AY18" s="66" t="e">
        <f>IF(#REF!=1,"0")+IF(#REF!=4,$Z18)+IF(#REF!=2,-$Z18)</f>
        <v>#REF!</v>
      </c>
      <c r="AZ18" s="66" t="e">
        <f>IF(#REF!=1,"0")+IF(#REF!=4,$Z18)+IF(#REF!=2,-$Z18)</f>
        <v>#REF!</v>
      </c>
    </row>
    <row r="19" spans="1:52" ht="12.75" customHeight="1">
      <c r="A19" s="50"/>
      <c r="B19" s="60"/>
      <c r="C19" s="50"/>
      <c r="D19" s="50"/>
      <c r="E19" s="50"/>
      <c r="F19" s="31">
        <v>3</v>
      </c>
      <c r="G19" s="30">
        <v>3</v>
      </c>
      <c r="H19" s="31">
        <v>4</v>
      </c>
      <c r="I19" s="30">
        <v>0</v>
      </c>
      <c r="J19" s="31">
        <v>4</v>
      </c>
      <c r="K19" s="30">
        <v>0</v>
      </c>
      <c r="L19" s="31">
        <v>4</v>
      </c>
      <c r="M19" s="30">
        <v>0</v>
      </c>
      <c r="N19" s="31">
        <v>4</v>
      </c>
      <c r="O19" s="30">
        <v>0</v>
      </c>
      <c r="P19" s="31">
        <v>4</v>
      </c>
      <c r="Q19" s="30">
        <v>0</v>
      </c>
      <c r="R19" s="31">
        <v>4</v>
      </c>
      <c r="S19" s="30">
        <v>0</v>
      </c>
      <c r="T19" s="34"/>
      <c r="U19" s="35"/>
      <c r="V19" s="31">
        <v>4</v>
      </c>
      <c r="W19" s="30">
        <v>1</v>
      </c>
      <c r="X19" s="31">
        <v>1</v>
      </c>
      <c r="Y19" s="30">
        <v>4</v>
      </c>
      <c r="Z19" s="52"/>
      <c r="AA19" s="54"/>
      <c r="AB19" s="54"/>
      <c r="AC19" s="41">
        <f>(F19+H19+J19+L19+N19+P19+R19+T19+V19+X19)/(G19+I19+K19+M19+O19+Q19+S19+U19+W19+Y19)</f>
        <v>4</v>
      </c>
      <c r="AD19" s="56"/>
      <c r="AM19" s="67"/>
      <c r="AN19" s="68"/>
      <c r="AO19" s="68"/>
      <c r="AP19" s="68"/>
      <c r="AQ19" s="68"/>
      <c r="AR19" s="68"/>
      <c r="AS19" s="68"/>
      <c r="AT19" s="71"/>
      <c r="AU19" s="69"/>
      <c r="AV19" s="69"/>
      <c r="AW19" s="69"/>
      <c r="AX19" s="69"/>
      <c r="AY19" s="69"/>
      <c r="AZ19" s="69"/>
    </row>
    <row r="20" spans="1:52" ht="15.75" customHeight="1">
      <c r="A20" s="49">
        <v>9</v>
      </c>
      <c r="B20" s="59" t="s">
        <v>41</v>
      </c>
      <c r="C20" s="49"/>
      <c r="D20" s="49"/>
      <c r="E20" s="49" t="s">
        <v>48</v>
      </c>
      <c r="F20" s="57">
        <v>0</v>
      </c>
      <c r="G20" s="58"/>
      <c r="H20" s="57">
        <v>2</v>
      </c>
      <c r="I20" s="58"/>
      <c r="J20" s="57">
        <v>1</v>
      </c>
      <c r="K20" s="58"/>
      <c r="L20" s="57">
        <v>1</v>
      </c>
      <c r="M20" s="58"/>
      <c r="N20" s="57">
        <v>1</v>
      </c>
      <c r="O20" s="58"/>
      <c r="P20" s="57">
        <v>2</v>
      </c>
      <c r="Q20" s="58"/>
      <c r="R20" s="57">
        <v>1</v>
      </c>
      <c r="S20" s="58"/>
      <c r="T20" s="57">
        <v>0</v>
      </c>
      <c r="U20" s="58"/>
      <c r="V20" s="32"/>
      <c r="W20" s="33"/>
      <c r="X20" s="57">
        <v>0</v>
      </c>
      <c r="Y20" s="58"/>
      <c r="Z20" s="51">
        <f>SUM(F20:Y20)</f>
        <v>8</v>
      </c>
      <c r="AA20" s="53">
        <v>6</v>
      </c>
      <c r="AB20" s="53"/>
      <c r="AC20" s="38">
        <f>AU24</f>
        <v>-38</v>
      </c>
      <c r="AD20" s="55"/>
      <c r="AM20" s="66">
        <f>IF(F20=1,"0")+IF(G21=4,$Z20)+IF(F20=2,-$Z20)</f>
        <v>8</v>
      </c>
      <c r="AN20" s="66">
        <f>IF(H20=1,"0")+IF(I21=4,$Z20)+IF(H20=2,-$Z20)</f>
        <v>-8</v>
      </c>
      <c r="AO20" s="66">
        <f>IF(J20=1,"0")+IF(K21=4,$Z20)+IF(J20=2,-$Z20)</f>
        <v>0</v>
      </c>
      <c r="AP20" s="66">
        <f>IF(L20=1,"0")+IF(M21=4,$Z20)+IF(L20=2,-$Z20)</f>
        <v>0</v>
      </c>
      <c r="AQ20" s="66">
        <f>IF(N20=1,"0")+IF(O21=4,$Z20)+IF(N20=2,-$Z20)</f>
        <v>0</v>
      </c>
      <c r="AR20" s="66">
        <f>IF(P20=1,"0")+IF(Q21=4,$Z20)+IF(P20=2,-$Z20)</f>
        <v>-8</v>
      </c>
      <c r="AS20" s="66">
        <f>IF(R20=1,"0")+IF(S21=4,$Z20)+IF(R20=2,-$Z20)</f>
        <v>0</v>
      </c>
      <c r="AT20" s="66">
        <f>IF(T20=1,"0")+IF(U21=4,$Z20)+IF(T20=2,-$Z20)</f>
        <v>8</v>
      </c>
      <c r="AU20" s="70">
        <v>0</v>
      </c>
      <c r="AV20" s="66">
        <f>IF(X20=1,"0")+IF(Y21=4,$Z20)+IF(X20=2,-$Z20)</f>
        <v>8</v>
      </c>
      <c r="AW20" s="66" t="e">
        <f>IF(#REF!=1,"0")+IF(#REF!=4,$Z20)+IF(#REF!=2,-$Z20)</f>
        <v>#REF!</v>
      </c>
      <c r="AX20" s="66" t="e">
        <f>IF(#REF!=1,"0")+IF(#REF!=4,$Z20)+IF(#REF!=2,-$Z20)</f>
        <v>#REF!</v>
      </c>
      <c r="AY20" s="66" t="e">
        <f>IF(#REF!=1,"0")+IF(#REF!=4,$Z20)+IF(#REF!=2,-$Z20)</f>
        <v>#REF!</v>
      </c>
      <c r="AZ20" s="66" t="e">
        <f>IF(#REF!=1,"0")+IF(#REF!=4,$Z20)+IF(#REF!=2,-$Z20)</f>
        <v>#REF!</v>
      </c>
    </row>
    <row r="21" spans="1:52" ht="12.75" customHeight="1">
      <c r="A21" s="50"/>
      <c r="B21" s="60"/>
      <c r="C21" s="50"/>
      <c r="D21" s="50"/>
      <c r="E21" s="50"/>
      <c r="F21" s="31">
        <v>0</v>
      </c>
      <c r="G21" s="30">
        <v>4</v>
      </c>
      <c r="H21" s="31">
        <v>4</v>
      </c>
      <c r="I21" s="30">
        <v>1</v>
      </c>
      <c r="J21" s="31">
        <v>3</v>
      </c>
      <c r="K21" s="30">
        <v>3</v>
      </c>
      <c r="L21" s="31">
        <v>3</v>
      </c>
      <c r="M21" s="30">
        <v>3</v>
      </c>
      <c r="N21" s="31">
        <v>3</v>
      </c>
      <c r="O21" s="30">
        <v>3</v>
      </c>
      <c r="P21" s="31">
        <v>4</v>
      </c>
      <c r="Q21" s="30">
        <v>0</v>
      </c>
      <c r="R21" s="31">
        <v>3</v>
      </c>
      <c r="S21" s="30">
        <v>3</v>
      </c>
      <c r="T21" s="31">
        <v>1</v>
      </c>
      <c r="U21" s="30">
        <v>4</v>
      </c>
      <c r="V21" s="34"/>
      <c r="W21" s="35"/>
      <c r="X21" s="31">
        <v>0</v>
      </c>
      <c r="Y21" s="30">
        <v>4</v>
      </c>
      <c r="Z21" s="52"/>
      <c r="AA21" s="54"/>
      <c r="AB21" s="54"/>
      <c r="AC21" s="41">
        <f>(F21+H21+J21+L21+N21+P21+R21+T21+V21+X21)/(G21+I21+K21+M21+O21+Q21+S21+U21+W21+Y21)</f>
        <v>0.84</v>
      </c>
      <c r="AD21" s="56"/>
      <c r="AM21" s="67"/>
      <c r="AN21" s="68"/>
      <c r="AO21" s="68"/>
      <c r="AP21" s="68"/>
      <c r="AQ21" s="68"/>
      <c r="AR21" s="68"/>
      <c r="AS21" s="68"/>
      <c r="AT21" s="69"/>
      <c r="AU21" s="71"/>
      <c r="AV21" s="69"/>
      <c r="AW21" s="69"/>
      <c r="AX21" s="69"/>
      <c r="AY21" s="69"/>
      <c r="AZ21" s="69"/>
    </row>
    <row r="22" spans="1:52" ht="15.75" customHeight="1">
      <c r="A22" s="49">
        <v>10</v>
      </c>
      <c r="B22" s="59" t="s">
        <v>27</v>
      </c>
      <c r="C22" s="49"/>
      <c r="D22" s="49"/>
      <c r="E22" s="49" t="s">
        <v>28</v>
      </c>
      <c r="F22" s="57">
        <v>2</v>
      </c>
      <c r="G22" s="58"/>
      <c r="H22" s="57">
        <v>2</v>
      </c>
      <c r="I22" s="58"/>
      <c r="J22" s="57">
        <v>2</v>
      </c>
      <c r="K22" s="58"/>
      <c r="L22" s="57">
        <v>2</v>
      </c>
      <c r="M22" s="58"/>
      <c r="N22" s="57">
        <v>2</v>
      </c>
      <c r="O22" s="58"/>
      <c r="P22" s="57">
        <v>2</v>
      </c>
      <c r="Q22" s="58"/>
      <c r="R22" s="57">
        <v>2</v>
      </c>
      <c r="S22" s="58"/>
      <c r="T22" s="57">
        <v>2</v>
      </c>
      <c r="U22" s="58"/>
      <c r="V22" s="57">
        <v>2</v>
      </c>
      <c r="W22" s="58"/>
      <c r="X22" s="32"/>
      <c r="Y22" s="33"/>
      <c r="Z22" s="51">
        <f>SUM(F22:Y22)</f>
        <v>18</v>
      </c>
      <c r="AA22" s="53">
        <v>1</v>
      </c>
      <c r="AB22" s="53"/>
      <c r="AC22" s="38">
        <f>AV24</f>
        <v>72</v>
      </c>
      <c r="AD22" s="55"/>
      <c r="AM22" s="66">
        <f>IF(F22=1,"0")+IF(G23=4,$Z22)+IF(F22=2,-$Z22)</f>
        <v>-18</v>
      </c>
      <c r="AN22" s="66">
        <f>IF(H22=1,"0")+IF(I23=4,$Z22)+IF(H22=2,-$Z22)</f>
        <v>-18</v>
      </c>
      <c r="AO22" s="66">
        <f>IF(J22=1,"0")+IF(K23=4,$Z22)+IF(J22=2,-$Z22)</f>
        <v>-18</v>
      </c>
      <c r="AP22" s="66">
        <f>IF(L22=1,"0")+IF(M23=4,$Z22)+IF(L22=2,-$Z22)</f>
        <v>-18</v>
      </c>
      <c r="AQ22" s="66">
        <f>IF(N22=1,"0")+IF(O23=4,$Z22)+IF(N22=2,-$Z22)</f>
        <v>-18</v>
      </c>
      <c r="AR22" s="66">
        <f>IF(P22=1,"0")+IF(Q23=4,$Z22)+IF(P22=2,-$Z22)</f>
        <v>-18</v>
      </c>
      <c r="AS22" s="66">
        <f>IF(R22=1,"0")+IF(S23=4,$Z22)+IF(R22=2,-$Z22)</f>
        <v>-18</v>
      </c>
      <c r="AT22" s="66">
        <f>IF(T22=1,"0")+IF(U23=4,$Z22)+IF(T22=2,-$Z22)</f>
        <v>-18</v>
      </c>
      <c r="AU22" s="66">
        <f>IF(V22=1,"0")+IF(W23=4,$Z22)+IF(V22=2,-$Z22)</f>
        <v>-18</v>
      </c>
      <c r="AV22" s="70">
        <v>0</v>
      </c>
      <c r="AW22" s="66" t="e">
        <f>IF(#REF!=1,"0")+IF(#REF!=4,$Z22)+IF(#REF!=2,-$Z22)</f>
        <v>#REF!</v>
      </c>
      <c r="AX22" s="66" t="e">
        <f>IF(#REF!=1,"0")+IF(#REF!=4,$Z22)+IF(#REF!=2,-$Z22)</f>
        <v>#REF!</v>
      </c>
      <c r="AY22" s="66" t="e">
        <f>IF(#REF!=1,"0")+IF(#REF!=4,$Z22)+IF(#REF!=2,-$Z22)</f>
        <v>#REF!</v>
      </c>
      <c r="AZ22" s="66" t="e">
        <f>IF(#REF!=1,"0")+IF(#REF!=4,$Z22)+IF(#REF!=2,-$Z22)</f>
        <v>#REF!</v>
      </c>
    </row>
    <row r="23" spans="1:52" ht="12.75" customHeight="1">
      <c r="A23" s="50"/>
      <c r="B23" s="60"/>
      <c r="C23" s="50"/>
      <c r="D23" s="50"/>
      <c r="E23" s="50"/>
      <c r="F23" s="31">
        <v>4</v>
      </c>
      <c r="G23" s="30">
        <v>0</v>
      </c>
      <c r="H23" s="31">
        <v>4</v>
      </c>
      <c r="I23" s="30">
        <v>0</v>
      </c>
      <c r="J23" s="31">
        <v>4</v>
      </c>
      <c r="K23" s="30">
        <v>0</v>
      </c>
      <c r="L23" s="31">
        <v>4</v>
      </c>
      <c r="M23" s="30">
        <v>1</v>
      </c>
      <c r="N23" s="31">
        <v>4</v>
      </c>
      <c r="O23" s="30">
        <v>2</v>
      </c>
      <c r="P23" s="31">
        <v>4</v>
      </c>
      <c r="Q23" s="30">
        <v>0</v>
      </c>
      <c r="R23" s="31">
        <v>4</v>
      </c>
      <c r="S23" s="30">
        <v>0</v>
      </c>
      <c r="T23" s="31">
        <v>4</v>
      </c>
      <c r="U23" s="30">
        <v>1</v>
      </c>
      <c r="V23" s="31">
        <v>4</v>
      </c>
      <c r="W23" s="30">
        <v>0</v>
      </c>
      <c r="X23" s="34"/>
      <c r="Y23" s="35"/>
      <c r="Z23" s="52"/>
      <c r="AA23" s="54"/>
      <c r="AB23" s="54"/>
      <c r="AC23" s="41">
        <f>(F23+H23+J23+L23+N23+P23+R23+T23+V23+X23)/(G23+I23+K23+M23+O23+Q23+S23+U23+W23+Y23)</f>
        <v>9</v>
      </c>
      <c r="AD23" s="56"/>
      <c r="AM23" s="67"/>
      <c r="AN23" s="68"/>
      <c r="AO23" s="68"/>
      <c r="AP23" s="68"/>
      <c r="AQ23" s="68"/>
      <c r="AR23" s="68"/>
      <c r="AS23" s="68"/>
      <c r="AT23" s="69"/>
      <c r="AU23" s="69"/>
      <c r="AV23" s="71"/>
      <c r="AW23" s="69"/>
      <c r="AX23" s="69"/>
      <c r="AY23" s="69"/>
      <c r="AZ23" s="69"/>
    </row>
    <row r="24" spans="2:52" ht="36.75" customHeight="1">
      <c r="B24" t="s">
        <v>30</v>
      </c>
      <c r="L24" t="s">
        <v>31</v>
      </c>
      <c r="AM24" s="36">
        <f>SUM(AM4:AM23)</f>
        <v>24</v>
      </c>
      <c r="AN24" s="36">
        <f>SUM(AN4:AN23)</f>
        <v>-56</v>
      </c>
      <c r="AO24" s="36">
        <f>SUM(AO4:AO23)</f>
        <v>-37</v>
      </c>
      <c r="AP24" s="36">
        <f>SUM(AP4:AP23)</f>
        <v>-56</v>
      </c>
      <c r="AQ24" s="36">
        <f>SUM(AQ4:AQ23)</f>
        <v>-39</v>
      </c>
      <c r="AR24" s="36">
        <f>SUM(AR4:AR23)</f>
        <v>-73</v>
      </c>
      <c r="AS24" s="36">
        <f>SUM(AS4:AS23)</f>
        <v>-74</v>
      </c>
      <c r="AT24" s="36">
        <f>SUM(AT4:AT23)</f>
        <v>24</v>
      </c>
      <c r="AU24" s="36">
        <f>SUM(AU4:AU23)</f>
        <v>-38</v>
      </c>
      <c r="AV24" s="36">
        <f>SUM(AV4:AV23)</f>
        <v>72</v>
      </c>
      <c r="AW24" s="36" t="e">
        <f>SUM(AW4:AW23)</f>
        <v>#REF!</v>
      </c>
      <c r="AX24" s="36" t="e">
        <f>SUM(AX4:AX23)</f>
        <v>#REF!</v>
      </c>
      <c r="AY24" s="36" t="e">
        <f>SUM(AY4:AY23)</f>
        <v>#REF!</v>
      </c>
      <c r="AZ24" s="36" t="e">
        <f>SUM(AZ4:AZ23)</f>
        <v>#REF!</v>
      </c>
    </row>
    <row r="25" spans="39:52" ht="33.75" customHeight="1">
      <c r="AM25" s="37">
        <v>1</v>
      </c>
      <c r="AN25" s="37">
        <v>2</v>
      </c>
      <c r="AO25" s="37">
        <v>3</v>
      </c>
      <c r="AP25" s="37">
        <v>4</v>
      </c>
      <c r="AQ25" s="37">
        <v>5</v>
      </c>
      <c r="AR25" s="37">
        <v>6</v>
      </c>
      <c r="AS25" s="37">
        <v>7</v>
      </c>
      <c r="AT25" s="37">
        <v>8</v>
      </c>
      <c r="AU25" s="37">
        <v>9</v>
      </c>
      <c r="AV25" s="37">
        <v>10</v>
      </c>
      <c r="AW25" s="37">
        <v>11</v>
      </c>
      <c r="AX25" s="37">
        <v>12</v>
      </c>
      <c r="AY25" s="37">
        <v>13</v>
      </c>
      <c r="AZ25" s="37">
        <v>14</v>
      </c>
    </row>
  </sheetData>
  <sheetProtection/>
  <mergeCells count="332">
    <mergeCell ref="AZ20:AZ21"/>
    <mergeCell ref="AX22:AX23"/>
    <mergeCell ref="AY22:AY23"/>
    <mergeCell ref="AZ22:AZ23"/>
    <mergeCell ref="AZ12:AZ13"/>
    <mergeCell ref="AX14:AX15"/>
    <mergeCell ref="AY14:AY15"/>
    <mergeCell ref="AZ14:AZ15"/>
    <mergeCell ref="AZ16:AZ17"/>
    <mergeCell ref="AX18:AX19"/>
    <mergeCell ref="AY18:AY19"/>
    <mergeCell ref="AZ18:AZ19"/>
    <mergeCell ref="AX16:AX17"/>
    <mergeCell ref="AY16:AY17"/>
    <mergeCell ref="AZ4:AZ5"/>
    <mergeCell ref="AX6:AX7"/>
    <mergeCell ref="AY6:AY7"/>
    <mergeCell ref="AZ6:AZ7"/>
    <mergeCell ref="AZ8:AZ9"/>
    <mergeCell ref="AX10:AX11"/>
    <mergeCell ref="AY10:AY11"/>
    <mergeCell ref="AZ10:AZ11"/>
    <mergeCell ref="AX4:AX5"/>
    <mergeCell ref="AY4:AY5"/>
    <mergeCell ref="AX8:AX9"/>
    <mergeCell ref="AY8:AY9"/>
    <mergeCell ref="AX12:AX13"/>
    <mergeCell ref="AY12:AY13"/>
    <mergeCell ref="AX20:AX21"/>
    <mergeCell ref="AY20:AY21"/>
    <mergeCell ref="AT22:AT23"/>
    <mergeCell ref="AR22:AR23"/>
    <mergeCell ref="AS22:AS23"/>
    <mergeCell ref="AM22:AM23"/>
    <mergeCell ref="AN22:AN23"/>
    <mergeCell ref="AO22:AO23"/>
    <mergeCell ref="AP22:AP23"/>
    <mergeCell ref="AQ22:AQ23"/>
    <mergeCell ref="AR20:AR21"/>
    <mergeCell ref="AU20:AU21"/>
    <mergeCell ref="AV18:AV19"/>
    <mergeCell ref="AW18:AW19"/>
    <mergeCell ref="AU18:AU19"/>
    <mergeCell ref="AU22:AU23"/>
    <mergeCell ref="AV20:AV21"/>
    <mergeCell ref="AW20:AW21"/>
    <mergeCell ref="AV22:AV23"/>
    <mergeCell ref="AW22:AW23"/>
    <mergeCell ref="AQ20:AQ21"/>
    <mergeCell ref="AR18:AR19"/>
    <mergeCell ref="AS18:AS19"/>
    <mergeCell ref="AT18:AT19"/>
    <mergeCell ref="AT20:AT21"/>
    <mergeCell ref="AM20:AM21"/>
    <mergeCell ref="AN20:AN21"/>
    <mergeCell ref="AO20:AO21"/>
    <mergeCell ref="AP20:AP21"/>
    <mergeCell ref="AS20:AS21"/>
    <mergeCell ref="AV16:AV17"/>
    <mergeCell ref="AW16:AW17"/>
    <mergeCell ref="AM18:AM19"/>
    <mergeCell ref="AN18:AN19"/>
    <mergeCell ref="AO18:AO19"/>
    <mergeCell ref="AP18:AP19"/>
    <mergeCell ref="AQ18:AQ19"/>
    <mergeCell ref="AR16:AR17"/>
    <mergeCell ref="AS16:AS17"/>
    <mergeCell ref="AT16:AT17"/>
    <mergeCell ref="AU16:AU17"/>
    <mergeCell ref="AV14:AV15"/>
    <mergeCell ref="AW14:AW15"/>
    <mergeCell ref="AM16:AM17"/>
    <mergeCell ref="AN16:AN17"/>
    <mergeCell ref="AO16:AO17"/>
    <mergeCell ref="AP16:AP17"/>
    <mergeCell ref="AQ16:AQ17"/>
    <mergeCell ref="AR14:AR15"/>
    <mergeCell ref="AS14:AS15"/>
    <mergeCell ref="AN14:AN15"/>
    <mergeCell ref="AO14:AO15"/>
    <mergeCell ref="AP14:AP15"/>
    <mergeCell ref="AU14:AU15"/>
    <mergeCell ref="AV12:AV13"/>
    <mergeCell ref="AW12:AW13"/>
    <mergeCell ref="AU12:AU13"/>
    <mergeCell ref="AN12:AN13"/>
    <mergeCell ref="AO12:AO13"/>
    <mergeCell ref="AP12:AP13"/>
    <mergeCell ref="AT10:AT11"/>
    <mergeCell ref="AQ14:AQ15"/>
    <mergeCell ref="AR12:AR13"/>
    <mergeCell ref="AS12:AS13"/>
    <mergeCell ref="AT12:AT13"/>
    <mergeCell ref="AT14:AT15"/>
    <mergeCell ref="AQ12:AQ13"/>
    <mergeCell ref="AR10:AR11"/>
    <mergeCell ref="AS10:AS11"/>
    <mergeCell ref="AN10:AN11"/>
    <mergeCell ref="AO10:AO11"/>
    <mergeCell ref="AP10:AP11"/>
    <mergeCell ref="AQ10:AQ11"/>
    <mergeCell ref="AR8:AR9"/>
    <mergeCell ref="AS8:AS9"/>
    <mergeCell ref="AQ8:AQ9"/>
    <mergeCell ref="AU8:AU9"/>
    <mergeCell ref="AV6:AV7"/>
    <mergeCell ref="AW6:AW7"/>
    <mergeCell ref="AU6:AU7"/>
    <mergeCell ref="AU10:AU11"/>
    <mergeCell ref="AV8:AV9"/>
    <mergeCell ref="AW8:AW9"/>
    <mergeCell ref="AV10:AV11"/>
    <mergeCell ref="AW10:AW11"/>
    <mergeCell ref="AR6:AR7"/>
    <mergeCell ref="AS6:AS7"/>
    <mergeCell ref="AT6:AT7"/>
    <mergeCell ref="AT8:AT9"/>
    <mergeCell ref="AM8:AM9"/>
    <mergeCell ref="AN8:AN9"/>
    <mergeCell ref="AO8:AO9"/>
    <mergeCell ref="AP8:AP9"/>
    <mergeCell ref="AW4:AW5"/>
    <mergeCell ref="AM6:AM7"/>
    <mergeCell ref="AN6:AN7"/>
    <mergeCell ref="AO6:AO7"/>
    <mergeCell ref="AP6:AP7"/>
    <mergeCell ref="AQ6:AQ7"/>
    <mergeCell ref="AR4:AR5"/>
    <mergeCell ref="AS4:AS5"/>
    <mergeCell ref="AT4:AT5"/>
    <mergeCell ref="AU4:AU5"/>
    <mergeCell ref="AN4:AN5"/>
    <mergeCell ref="AO4:AO5"/>
    <mergeCell ref="AP4:AP5"/>
    <mergeCell ref="AQ4:AQ5"/>
    <mergeCell ref="AV4:AV5"/>
    <mergeCell ref="AM4:AM5"/>
    <mergeCell ref="AA4:AA5"/>
    <mergeCell ref="AD4:AD5"/>
    <mergeCell ref="AB4:AB5"/>
    <mergeCell ref="AA6:AA7"/>
    <mergeCell ref="AD6:AD7"/>
    <mergeCell ref="AB6:AB7"/>
    <mergeCell ref="AM10:AM11"/>
    <mergeCell ref="AM12:AM13"/>
    <mergeCell ref="AM14:AM15"/>
    <mergeCell ref="C20:C21"/>
    <mergeCell ref="E20:E21"/>
    <mergeCell ref="C22:C23"/>
    <mergeCell ref="E22:E23"/>
    <mergeCell ref="D20:D21"/>
    <mergeCell ref="D22:D23"/>
    <mergeCell ref="C12:C13"/>
    <mergeCell ref="E14:E15"/>
    <mergeCell ref="D12:D13"/>
    <mergeCell ref="D14:D15"/>
    <mergeCell ref="B4:B5"/>
    <mergeCell ref="D4:D5"/>
    <mergeCell ref="B8:B9"/>
    <mergeCell ref="B10:B11"/>
    <mergeCell ref="B14:B15"/>
    <mergeCell ref="H4:I4"/>
    <mergeCell ref="J4:K4"/>
    <mergeCell ref="C6:C7"/>
    <mergeCell ref="E6:E7"/>
    <mergeCell ref="C8:C9"/>
    <mergeCell ref="E8:E9"/>
    <mergeCell ref="D6:D7"/>
    <mergeCell ref="D8:D9"/>
    <mergeCell ref="C4:C5"/>
    <mergeCell ref="E4:E5"/>
    <mergeCell ref="B2:G2"/>
    <mergeCell ref="A1:AD1"/>
    <mergeCell ref="N4:O4"/>
    <mergeCell ref="P4:Q4"/>
    <mergeCell ref="R4:S4"/>
    <mergeCell ref="T4:U4"/>
    <mergeCell ref="V4:W4"/>
    <mergeCell ref="X4:Y4"/>
    <mergeCell ref="L4:M4"/>
    <mergeCell ref="X6:Y6"/>
    <mergeCell ref="F8:G8"/>
    <mergeCell ref="H8:I8"/>
    <mergeCell ref="T8:U8"/>
    <mergeCell ref="V8:W8"/>
    <mergeCell ref="X8:Y8"/>
    <mergeCell ref="B6:B7"/>
    <mergeCell ref="F6:G6"/>
    <mergeCell ref="J6:K6"/>
    <mergeCell ref="L6:M6"/>
    <mergeCell ref="N6:O6"/>
    <mergeCell ref="P6:Q6"/>
    <mergeCell ref="R6:S6"/>
    <mergeCell ref="T6:U6"/>
    <mergeCell ref="V6:W6"/>
    <mergeCell ref="L8:M8"/>
    <mergeCell ref="N8:O8"/>
    <mergeCell ref="P8:Q8"/>
    <mergeCell ref="R8:S8"/>
    <mergeCell ref="N10:O10"/>
    <mergeCell ref="P10:Q10"/>
    <mergeCell ref="R10:S10"/>
    <mergeCell ref="T10:U10"/>
    <mergeCell ref="V10:W10"/>
    <mergeCell ref="X10:Y10"/>
    <mergeCell ref="F10:G10"/>
    <mergeCell ref="H10:I10"/>
    <mergeCell ref="J10:K10"/>
    <mergeCell ref="C10:C11"/>
    <mergeCell ref="E10:E11"/>
    <mergeCell ref="D10:D11"/>
    <mergeCell ref="B12:B13"/>
    <mergeCell ref="F12:G12"/>
    <mergeCell ref="H12:I12"/>
    <mergeCell ref="J12:K12"/>
    <mergeCell ref="T12:U12"/>
    <mergeCell ref="V12:W12"/>
    <mergeCell ref="E12:E13"/>
    <mergeCell ref="C14:C15"/>
    <mergeCell ref="L12:M12"/>
    <mergeCell ref="P12:Q12"/>
    <mergeCell ref="R12:S12"/>
    <mergeCell ref="L14:M14"/>
    <mergeCell ref="X12:Y12"/>
    <mergeCell ref="R14:S14"/>
    <mergeCell ref="T14:U14"/>
    <mergeCell ref="V14:W14"/>
    <mergeCell ref="X14:Y14"/>
    <mergeCell ref="N16:O16"/>
    <mergeCell ref="P16:Q16"/>
    <mergeCell ref="T16:U16"/>
    <mergeCell ref="V16:W16"/>
    <mergeCell ref="N14:O14"/>
    <mergeCell ref="F14:G14"/>
    <mergeCell ref="H14:I14"/>
    <mergeCell ref="J14:K14"/>
    <mergeCell ref="B16:B17"/>
    <mergeCell ref="F16:G16"/>
    <mergeCell ref="H16:I16"/>
    <mergeCell ref="J16:K16"/>
    <mergeCell ref="C16:C17"/>
    <mergeCell ref="E16:E17"/>
    <mergeCell ref="D16:D17"/>
    <mergeCell ref="X16:Y16"/>
    <mergeCell ref="R18:S18"/>
    <mergeCell ref="V18:W18"/>
    <mergeCell ref="X18:Y18"/>
    <mergeCell ref="L18:M18"/>
    <mergeCell ref="N18:O18"/>
    <mergeCell ref="P18:Q18"/>
    <mergeCell ref="L16:M16"/>
    <mergeCell ref="B18:B19"/>
    <mergeCell ref="F18:G18"/>
    <mergeCell ref="H18:I18"/>
    <mergeCell ref="J18:K18"/>
    <mergeCell ref="C18:C19"/>
    <mergeCell ref="E18:E19"/>
    <mergeCell ref="D18:D19"/>
    <mergeCell ref="B20:B21"/>
    <mergeCell ref="F20:G20"/>
    <mergeCell ref="H20:I20"/>
    <mergeCell ref="J20:K20"/>
    <mergeCell ref="L20:M20"/>
    <mergeCell ref="N20:O20"/>
    <mergeCell ref="P20:Q20"/>
    <mergeCell ref="R20:S20"/>
    <mergeCell ref="T20:U20"/>
    <mergeCell ref="X20:Y20"/>
    <mergeCell ref="P22:Q22"/>
    <mergeCell ref="R22:S22"/>
    <mergeCell ref="T22:U22"/>
    <mergeCell ref="V22:W22"/>
    <mergeCell ref="B22:B23"/>
    <mergeCell ref="F22:G22"/>
    <mergeCell ref="H22:I22"/>
    <mergeCell ref="J22:K22"/>
    <mergeCell ref="L22:M22"/>
    <mergeCell ref="N22:O22"/>
    <mergeCell ref="AD10:AD11"/>
    <mergeCell ref="AB10:AB11"/>
    <mergeCell ref="Z8:Z9"/>
    <mergeCell ref="AA8:AA9"/>
    <mergeCell ref="AD8:AD9"/>
    <mergeCell ref="AB8:AB9"/>
    <mergeCell ref="Z10:Z11"/>
    <mergeCell ref="AD12:AD13"/>
    <mergeCell ref="AB12:AB13"/>
    <mergeCell ref="Z14:Z15"/>
    <mergeCell ref="AA14:AA15"/>
    <mergeCell ref="AD14:AD15"/>
    <mergeCell ref="AB14:AB15"/>
    <mergeCell ref="AD16:AD17"/>
    <mergeCell ref="AB16:AB17"/>
    <mergeCell ref="Z18:Z19"/>
    <mergeCell ref="AA18:AA19"/>
    <mergeCell ref="AD18:AD19"/>
    <mergeCell ref="AB18:AB19"/>
    <mergeCell ref="AA16:AA17"/>
    <mergeCell ref="Z4:Z5"/>
    <mergeCell ref="AD20:AD21"/>
    <mergeCell ref="AB20:AB21"/>
    <mergeCell ref="Z22:Z23"/>
    <mergeCell ref="AA22:AA23"/>
    <mergeCell ref="AD22:AD23"/>
    <mergeCell ref="AB22:AB23"/>
    <mergeCell ref="A6:A7"/>
    <mergeCell ref="A8:A9"/>
    <mergeCell ref="A10:A11"/>
    <mergeCell ref="Z20:Z21"/>
    <mergeCell ref="AA20:AA21"/>
    <mergeCell ref="Z16:Z17"/>
    <mergeCell ref="Z12:Z13"/>
    <mergeCell ref="AA12:AA13"/>
    <mergeCell ref="AA10:AA11"/>
    <mergeCell ref="Z6:Z7"/>
    <mergeCell ref="F3:G3"/>
    <mergeCell ref="H3:I3"/>
    <mergeCell ref="A20:A21"/>
    <mergeCell ref="A22:A23"/>
    <mergeCell ref="A12:A13"/>
    <mergeCell ref="A14:A15"/>
    <mergeCell ref="A16:A17"/>
    <mergeCell ref="A18:A19"/>
    <mergeCell ref="A4:A5"/>
    <mergeCell ref="R3:S3"/>
    <mergeCell ref="T3:U3"/>
    <mergeCell ref="V3:W3"/>
    <mergeCell ref="X3:Y3"/>
    <mergeCell ref="J3:K3"/>
    <mergeCell ref="L3:M3"/>
    <mergeCell ref="N3:O3"/>
    <mergeCell ref="P3:Q3"/>
  </mergeCells>
  <conditionalFormatting sqref="F12:M12 F18:S18 F8:I8 F16:Q16 F14:O14 F10:K10 F20:U20 F22:W22 F6:G6 P12:X12 H4:X4 R14:X14 J6:X6 L8:X8 N10:X10 T16:X16 V18:X18 X20">
    <cfRule type="cellIs" priority="1" dxfId="42" operator="equal" stopIfTrue="1">
      <formula>2</formula>
    </cfRule>
    <cfRule type="cellIs" priority="2" dxfId="41" operator="equal" stopIfTrue="1">
      <formula>1</formula>
    </cfRule>
    <cfRule type="expression" priority="3" dxfId="40" stopIfTrue="1">
      <formula>F5+G5&lt;3</formula>
    </cfRule>
  </conditionalFormatting>
  <conditionalFormatting sqref="H5">
    <cfRule type="cellIs" priority="4" dxfId="1" operator="notEqual" stopIfTrue="1">
      <formula>G7</formula>
    </cfRule>
    <cfRule type="expression" priority="5" dxfId="0" stopIfTrue="1">
      <formula>$F$4=2</formula>
    </cfRule>
  </conditionalFormatting>
  <conditionalFormatting sqref="I5">
    <cfRule type="cellIs" priority="6" dxfId="1" operator="notEqual" stopIfTrue="1">
      <formula>F7</formula>
    </cfRule>
    <cfRule type="expression" priority="7" dxfId="0" stopIfTrue="1">
      <formula>$F$4=2</formula>
    </cfRule>
  </conditionalFormatting>
  <conditionalFormatting sqref="F7">
    <cfRule type="cellIs" priority="8" dxfId="1" operator="notEqual" stopIfTrue="1">
      <formula>I5</formula>
    </cfRule>
    <cfRule type="expression" priority="9" dxfId="0" stopIfTrue="1">
      <formula>$F$4=2</formula>
    </cfRule>
  </conditionalFormatting>
  <conditionalFormatting sqref="J5">
    <cfRule type="cellIs" priority="10" dxfId="1" operator="notEqual" stopIfTrue="1">
      <formula>G9</formula>
    </cfRule>
    <cfRule type="expression" priority="11" dxfId="0" stopIfTrue="1">
      <formula>$F$4=3</formula>
    </cfRule>
  </conditionalFormatting>
  <conditionalFormatting sqref="K5">
    <cfRule type="cellIs" priority="12" dxfId="1" operator="notEqual" stopIfTrue="1">
      <formula>F9</formula>
    </cfRule>
    <cfRule type="expression" priority="13" dxfId="0" stopIfTrue="1">
      <formula>$F$4=3</formula>
    </cfRule>
  </conditionalFormatting>
  <conditionalFormatting sqref="G9">
    <cfRule type="cellIs" priority="14" dxfId="1" operator="notEqual" stopIfTrue="1">
      <formula>J5</formula>
    </cfRule>
    <cfRule type="expression" priority="15" dxfId="0" stopIfTrue="1">
      <formula>$F$4=3</formula>
    </cfRule>
  </conditionalFormatting>
  <conditionalFormatting sqref="M5">
    <cfRule type="cellIs" priority="16" dxfId="1" operator="notEqual" stopIfTrue="1">
      <formula>F11</formula>
    </cfRule>
    <cfRule type="expression" priority="17" dxfId="0" stopIfTrue="1">
      <formula>$F$4=4</formula>
    </cfRule>
  </conditionalFormatting>
  <conditionalFormatting sqref="G11">
    <cfRule type="cellIs" priority="18" dxfId="1" operator="notEqual" stopIfTrue="1">
      <formula>L5</formula>
    </cfRule>
    <cfRule type="expression" priority="19" dxfId="0" stopIfTrue="1">
      <formula>$F$4=4</formula>
    </cfRule>
  </conditionalFormatting>
  <conditionalFormatting sqref="F11">
    <cfRule type="cellIs" priority="20" dxfId="1" operator="notEqual" stopIfTrue="1">
      <formula>M5</formula>
    </cfRule>
    <cfRule type="expression" priority="21" dxfId="0" stopIfTrue="1">
      <formula>$F$4=4</formula>
    </cfRule>
  </conditionalFormatting>
  <conditionalFormatting sqref="K7">
    <cfRule type="cellIs" priority="22" dxfId="1" operator="notEqual" stopIfTrue="1">
      <formula>H9</formula>
    </cfRule>
    <cfRule type="expression" priority="23" dxfId="0" stopIfTrue="1">
      <formula>$F$4=4</formula>
    </cfRule>
  </conditionalFormatting>
  <conditionalFormatting sqref="H9">
    <cfRule type="cellIs" priority="24" dxfId="1" operator="notEqual" stopIfTrue="1">
      <formula>K7</formula>
    </cfRule>
    <cfRule type="expression" priority="25" dxfId="0" stopIfTrue="1">
      <formula>$F$4=4</formula>
    </cfRule>
  </conditionalFormatting>
  <conditionalFormatting sqref="L7">
    <cfRule type="cellIs" priority="26" dxfId="1" operator="notEqual" stopIfTrue="1">
      <formula>I11</formula>
    </cfRule>
    <cfRule type="expression" priority="27" dxfId="0" stopIfTrue="1">
      <formula>$F$4=5</formula>
    </cfRule>
  </conditionalFormatting>
  <conditionalFormatting sqref="M7">
    <cfRule type="cellIs" priority="28" dxfId="1" operator="notEqual" stopIfTrue="1">
      <formula>H11</formula>
    </cfRule>
    <cfRule type="expression" priority="29" dxfId="0" stopIfTrue="1">
      <formula>$F$4=5</formula>
    </cfRule>
  </conditionalFormatting>
  <conditionalFormatting sqref="H11">
    <cfRule type="cellIs" priority="30" dxfId="1" operator="notEqual" stopIfTrue="1">
      <formula>M7</formula>
    </cfRule>
    <cfRule type="expression" priority="31" dxfId="0" stopIfTrue="1">
      <formula>$F$4=5</formula>
    </cfRule>
  </conditionalFormatting>
  <conditionalFormatting sqref="I11">
    <cfRule type="cellIs" priority="32" dxfId="1" operator="notEqual" stopIfTrue="1">
      <formula>L7</formula>
    </cfRule>
    <cfRule type="expression" priority="33" dxfId="0" stopIfTrue="1">
      <formula>$F$4=5</formula>
    </cfRule>
  </conditionalFormatting>
  <conditionalFormatting sqref="N5">
    <cfRule type="cellIs" priority="34" dxfId="1" operator="notEqual" stopIfTrue="1">
      <formula>G13</formula>
    </cfRule>
    <cfRule type="expression" priority="35" dxfId="0" stopIfTrue="1">
      <formula>$F$4=5</formula>
    </cfRule>
  </conditionalFormatting>
  <conditionalFormatting sqref="O5">
    <cfRule type="cellIs" priority="36" dxfId="1" operator="notEqual" stopIfTrue="1">
      <formula>F13</formula>
    </cfRule>
    <cfRule type="expression" priority="37" dxfId="0" stopIfTrue="1">
      <formula>$F$4=5</formula>
    </cfRule>
  </conditionalFormatting>
  <conditionalFormatting sqref="F13">
    <cfRule type="cellIs" priority="38" dxfId="1" operator="notEqual" stopIfTrue="1">
      <formula>O5</formula>
    </cfRule>
    <cfRule type="expression" priority="39" dxfId="0" stopIfTrue="1">
      <formula>$F$4=5</formula>
    </cfRule>
  </conditionalFormatting>
  <conditionalFormatting sqref="G13">
    <cfRule type="cellIs" priority="40" dxfId="1" operator="notEqual" stopIfTrue="1">
      <formula>N5</formula>
    </cfRule>
    <cfRule type="expression" priority="41" dxfId="0" stopIfTrue="1">
      <formula>$F$4=5</formula>
    </cfRule>
  </conditionalFormatting>
  <conditionalFormatting sqref="P5">
    <cfRule type="cellIs" priority="42" dxfId="1" operator="notEqual" stopIfTrue="1">
      <formula>G15</formula>
    </cfRule>
    <cfRule type="expression" priority="43" dxfId="0" stopIfTrue="1">
      <formula>$F$4=6</formula>
    </cfRule>
  </conditionalFormatting>
  <conditionalFormatting sqref="Q5">
    <cfRule type="cellIs" priority="44" dxfId="1" operator="notEqual" stopIfTrue="1">
      <formula>F15</formula>
    </cfRule>
    <cfRule type="expression" priority="45" dxfId="0" stopIfTrue="1">
      <formula>$F$4=6</formula>
    </cfRule>
  </conditionalFormatting>
  <conditionalFormatting sqref="N7">
    <cfRule type="cellIs" priority="46" dxfId="1" operator="notEqual" stopIfTrue="1">
      <formula>I13</formula>
    </cfRule>
    <cfRule type="expression" priority="47" dxfId="0" stopIfTrue="1">
      <formula>$F$4=6</formula>
    </cfRule>
  </conditionalFormatting>
  <conditionalFormatting sqref="O7">
    <cfRule type="cellIs" priority="48" dxfId="1" operator="notEqual" stopIfTrue="1">
      <formula>H13</formula>
    </cfRule>
    <cfRule type="expression" priority="49" dxfId="0" stopIfTrue="1">
      <formula>$F$4=6</formula>
    </cfRule>
  </conditionalFormatting>
  <conditionalFormatting sqref="H13">
    <cfRule type="cellIs" priority="50" dxfId="1" operator="notEqual" stopIfTrue="1">
      <formula>O7</formula>
    </cfRule>
    <cfRule type="expression" priority="51" dxfId="0" stopIfTrue="1">
      <formula>$F$4=6</formula>
    </cfRule>
  </conditionalFormatting>
  <conditionalFormatting sqref="I13">
    <cfRule type="cellIs" priority="52" dxfId="1" operator="notEqual" stopIfTrue="1">
      <formula>N7</formula>
    </cfRule>
    <cfRule type="expression" priority="53" dxfId="0" stopIfTrue="1">
      <formula>$F$4=6</formula>
    </cfRule>
  </conditionalFormatting>
  <conditionalFormatting sqref="L9">
    <cfRule type="cellIs" priority="54" dxfId="1" operator="notEqual" stopIfTrue="1">
      <formula>K11</formula>
    </cfRule>
    <cfRule type="expression" priority="55" dxfId="0" stopIfTrue="1">
      <formula>$F$4=6</formula>
    </cfRule>
  </conditionalFormatting>
  <conditionalFormatting sqref="M9">
    <cfRule type="cellIs" priority="56" dxfId="1" operator="notEqual" stopIfTrue="1">
      <formula>J11</formula>
    </cfRule>
    <cfRule type="expression" priority="57" dxfId="0" stopIfTrue="1">
      <formula>$F$4=6</formula>
    </cfRule>
  </conditionalFormatting>
  <conditionalFormatting sqref="J11">
    <cfRule type="cellIs" priority="58" dxfId="1" operator="notEqual" stopIfTrue="1">
      <formula>M9</formula>
    </cfRule>
    <cfRule type="expression" priority="59" dxfId="0" stopIfTrue="1">
      <formula>$F$4=6</formula>
    </cfRule>
  </conditionalFormatting>
  <conditionalFormatting sqref="R5">
    <cfRule type="cellIs" priority="60" dxfId="1" operator="notEqual" stopIfTrue="1">
      <formula>G17</formula>
    </cfRule>
    <cfRule type="expression" priority="61" dxfId="0" stopIfTrue="1">
      <formula>$F$4=7</formula>
    </cfRule>
  </conditionalFormatting>
  <conditionalFormatting sqref="S5">
    <cfRule type="cellIs" priority="62" dxfId="1" operator="notEqual" stopIfTrue="1">
      <formula>F17</formula>
    </cfRule>
    <cfRule type="expression" priority="63" dxfId="0" stopIfTrue="1">
      <formula>$F$4=7</formula>
    </cfRule>
  </conditionalFormatting>
  <conditionalFormatting sqref="F17">
    <cfRule type="cellIs" priority="64" dxfId="1" operator="notEqual" stopIfTrue="1">
      <formula>S5</formula>
    </cfRule>
    <cfRule type="expression" priority="65" dxfId="0" stopIfTrue="1">
      <formula>$F$4=7</formula>
    </cfRule>
  </conditionalFormatting>
  <conditionalFormatting sqref="G17">
    <cfRule type="cellIs" priority="66" dxfId="1" operator="notEqual" stopIfTrue="1">
      <formula>R5</formula>
    </cfRule>
    <cfRule type="expression" priority="67" dxfId="0" stopIfTrue="1">
      <formula>$F$4=7</formula>
    </cfRule>
  </conditionalFormatting>
  <conditionalFormatting sqref="N9">
    <cfRule type="cellIs" priority="68" dxfId="1" operator="notEqual" stopIfTrue="1">
      <formula>K13</formula>
    </cfRule>
    <cfRule type="expression" priority="69" dxfId="0" stopIfTrue="1">
      <formula>$F$4=7</formula>
    </cfRule>
  </conditionalFormatting>
  <conditionalFormatting sqref="O9">
    <cfRule type="cellIs" priority="70" dxfId="1" operator="notEqual" stopIfTrue="1">
      <formula>J13</formula>
    </cfRule>
    <cfRule type="expression" priority="71" dxfId="0" stopIfTrue="1">
      <formula>$F$4=7</formula>
    </cfRule>
  </conditionalFormatting>
  <conditionalFormatting sqref="J13">
    <cfRule type="cellIs" priority="72" dxfId="1" operator="notEqual" stopIfTrue="1">
      <formula>O9</formula>
    </cfRule>
    <cfRule type="expression" priority="73" dxfId="0" stopIfTrue="1">
      <formula>$F$4=7</formula>
    </cfRule>
  </conditionalFormatting>
  <conditionalFormatting sqref="K13">
    <cfRule type="cellIs" priority="74" dxfId="1" operator="notEqual" stopIfTrue="1">
      <formula>N9</formula>
    </cfRule>
    <cfRule type="expression" priority="75" dxfId="0" stopIfTrue="1">
      <formula>$F$4=7</formula>
    </cfRule>
  </conditionalFormatting>
  <conditionalFormatting sqref="H15">
    <cfRule type="cellIs" priority="76" dxfId="1" operator="notEqual" stopIfTrue="1">
      <formula>Q7</formula>
    </cfRule>
    <cfRule type="expression" priority="77" dxfId="0" stopIfTrue="1">
      <formula>$F$4=7</formula>
    </cfRule>
  </conditionalFormatting>
  <conditionalFormatting sqref="I15">
    <cfRule type="cellIs" priority="78" dxfId="1" operator="notEqual" stopIfTrue="1">
      <formula>P7</formula>
    </cfRule>
    <cfRule type="expression" priority="79" dxfId="0" stopIfTrue="1">
      <formula>$F$4=7</formula>
    </cfRule>
  </conditionalFormatting>
  <conditionalFormatting sqref="P7">
    <cfRule type="cellIs" priority="80" dxfId="1" operator="notEqual" stopIfTrue="1">
      <formula>I15</formula>
    </cfRule>
    <cfRule type="expression" priority="81" dxfId="0" stopIfTrue="1">
      <formula>$F$4=7</formula>
    </cfRule>
  </conditionalFormatting>
  <conditionalFormatting sqref="Q7">
    <cfRule type="cellIs" priority="82" dxfId="1" operator="notEqual" stopIfTrue="1">
      <formula>H15</formula>
    </cfRule>
    <cfRule type="expression" priority="83" dxfId="0" stopIfTrue="1">
      <formula>$F$4=7</formula>
    </cfRule>
  </conditionalFormatting>
  <conditionalFormatting sqref="N11">
    <cfRule type="cellIs" priority="84" dxfId="1" operator="notEqual" stopIfTrue="1">
      <formula>M13</formula>
    </cfRule>
    <cfRule type="expression" priority="85" dxfId="0" stopIfTrue="1">
      <formula>$F$4=8</formula>
    </cfRule>
  </conditionalFormatting>
  <conditionalFormatting sqref="O11">
    <cfRule type="cellIs" priority="86" dxfId="1" operator="notEqual" stopIfTrue="1">
      <formula>L13</formula>
    </cfRule>
    <cfRule type="expression" priority="87" dxfId="0" stopIfTrue="1">
      <formula>$F$4=8</formula>
    </cfRule>
  </conditionalFormatting>
  <conditionalFormatting sqref="L13">
    <cfRule type="cellIs" priority="88" dxfId="1" operator="notEqual" stopIfTrue="1">
      <formula>O11</formula>
    </cfRule>
    <cfRule type="expression" priority="89" dxfId="0" stopIfTrue="1">
      <formula>$F$4=8</formula>
    </cfRule>
  </conditionalFormatting>
  <conditionalFormatting sqref="T5">
    <cfRule type="cellIs" priority="90" dxfId="1" operator="notEqual" stopIfTrue="1">
      <formula>G19</formula>
    </cfRule>
    <cfRule type="expression" priority="91" dxfId="0" stopIfTrue="1">
      <formula>$F$4=8</formula>
    </cfRule>
  </conditionalFormatting>
  <conditionalFormatting sqref="U5">
    <cfRule type="cellIs" priority="92" dxfId="1" operator="notEqual" stopIfTrue="1">
      <formula>F19</formula>
    </cfRule>
    <cfRule type="expression" priority="93" dxfId="0" stopIfTrue="1">
      <formula>$F$4=8</formula>
    </cfRule>
  </conditionalFormatting>
  <conditionalFormatting sqref="R7">
    <cfRule type="cellIs" priority="94" dxfId="1" operator="notEqual" stopIfTrue="1">
      <formula>I17</formula>
    </cfRule>
    <cfRule type="expression" priority="95" dxfId="0" stopIfTrue="1">
      <formula>$F$4=8</formula>
    </cfRule>
  </conditionalFormatting>
  <conditionalFormatting sqref="S7">
    <cfRule type="cellIs" priority="96" dxfId="1" operator="notEqual" stopIfTrue="1">
      <formula>H17</formula>
    </cfRule>
    <cfRule type="expression" priority="97" dxfId="0" stopIfTrue="1">
      <formula>$F$4=8</formula>
    </cfRule>
  </conditionalFormatting>
  <conditionalFormatting sqref="H17">
    <cfRule type="cellIs" priority="98" dxfId="1" operator="notEqual" stopIfTrue="1">
      <formula>S7</formula>
    </cfRule>
    <cfRule type="expression" priority="99" dxfId="0" stopIfTrue="1">
      <formula>$F$4=8</formula>
    </cfRule>
  </conditionalFormatting>
  <conditionalFormatting sqref="I17">
    <cfRule type="cellIs" priority="100" dxfId="1" operator="notEqual" stopIfTrue="1">
      <formula>R7</formula>
    </cfRule>
    <cfRule type="expression" priority="101" dxfId="0" stopIfTrue="1">
      <formula>$F$4=8</formula>
    </cfRule>
  </conditionalFormatting>
  <conditionalFormatting sqref="P9">
    <cfRule type="cellIs" priority="102" dxfId="1" operator="notEqual" stopIfTrue="1">
      <formula>K15</formula>
    </cfRule>
    <cfRule type="expression" priority="103" dxfId="0" stopIfTrue="1">
      <formula>$F$4=8</formula>
    </cfRule>
  </conditionalFormatting>
  <conditionalFormatting sqref="Q9">
    <cfRule type="cellIs" priority="104" dxfId="1" operator="notEqual" stopIfTrue="1">
      <formula>J15</formula>
    </cfRule>
    <cfRule type="expression" priority="105" dxfId="0" stopIfTrue="1">
      <formula>$F$4=8</formula>
    </cfRule>
  </conditionalFormatting>
  <conditionalFormatting sqref="J15">
    <cfRule type="cellIs" priority="106" dxfId="1" operator="notEqual" stopIfTrue="1">
      <formula>Q9</formula>
    </cfRule>
    <cfRule type="expression" priority="107" dxfId="0" stopIfTrue="1">
      <formula>$F$4=8</formula>
    </cfRule>
  </conditionalFormatting>
  <conditionalFormatting sqref="K15">
    <cfRule type="cellIs" priority="108" dxfId="1" operator="notEqual" stopIfTrue="1">
      <formula>P9</formula>
    </cfRule>
    <cfRule type="expression" priority="109" dxfId="0" stopIfTrue="1">
      <formula>$F$4=8</formula>
    </cfRule>
  </conditionalFormatting>
  <conditionalFormatting sqref="L15">
    <cfRule type="cellIs" priority="110" dxfId="1" operator="notEqual" stopIfTrue="1">
      <formula>Q11</formula>
    </cfRule>
    <cfRule type="expression" priority="111" dxfId="0" stopIfTrue="1">
      <formula>$F$4=9</formula>
    </cfRule>
  </conditionalFormatting>
  <conditionalFormatting sqref="M15">
    <cfRule type="cellIs" priority="112" dxfId="1" operator="notEqual" stopIfTrue="1">
      <formula>P11</formula>
    </cfRule>
    <cfRule type="expression" priority="113" dxfId="0" stopIfTrue="1">
      <formula>$F$4=9</formula>
    </cfRule>
  </conditionalFormatting>
  <conditionalFormatting sqref="P11">
    <cfRule type="cellIs" priority="114" dxfId="1" operator="notEqual" stopIfTrue="1">
      <formula>M15</formula>
    </cfRule>
    <cfRule type="expression" priority="115" dxfId="0" stopIfTrue="1">
      <formula>$F$4=9</formula>
    </cfRule>
  </conditionalFormatting>
  <conditionalFormatting sqref="Q11">
    <cfRule type="cellIs" priority="116" dxfId="1" operator="notEqual" stopIfTrue="1">
      <formula>L15</formula>
    </cfRule>
    <cfRule type="expression" priority="117" dxfId="0" stopIfTrue="1">
      <formula>$F$4=9</formula>
    </cfRule>
  </conditionalFormatting>
  <conditionalFormatting sqref="J17">
    <cfRule type="cellIs" priority="118" dxfId="1" operator="notEqual" stopIfTrue="1">
      <formula>S9</formula>
    </cfRule>
    <cfRule type="expression" priority="119" dxfId="0" stopIfTrue="1">
      <formula>$F$4=9</formula>
    </cfRule>
  </conditionalFormatting>
  <conditionalFormatting sqref="K17">
    <cfRule type="cellIs" priority="120" dxfId="1" operator="notEqual" stopIfTrue="1">
      <formula>R9</formula>
    </cfRule>
    <cfRule type="expression" priority="121" dxfId="0" stopIfTrue="1">
      <formula>$F$4=9</formula>
    </cfRule>
  </conditionalFormatting>
  <conditionalFormatting sqref="R9">
    <cfRule type="cellIs" priority="122" dxfId="1" operator="notEqual" stopIfTrue="1">
      <formula>K17</formula>
    </cfRule>
    <cfRule type="expression" priority="123" dxfId="0" stopIfTrue="1">
      <formula>$F$4=9</formula>
    </cfRule>
  </conditionalFormatting>
  <conditionalFormatting sqref="S9">
    <cfRule type="cellIs" priority="124" dxfId="1" operator="notEqual" stopIfTrue="1">
      <formula>J17</formula>
    </cfRule>
    <cfRule type="expression" priority="125" dxfId="0" stopIfTrue="1">
      <formula>$F$4=9</formula>
    </cfRule>
  </conditionalFormatting>
  <conditionalFormatting sqref="H19">
    <cfRule type="cellIs" priority="126" dxfId="1" operator="notEqual" stopIfTrue="1">
      <formula>U7</formula>
    </cfRule>
    <cfRule type="expression" priority="127" dxfId="0" stopIfTrue="1">
      <formula>$F$4=9</formula>
    </cfRule>
  </conditionalFormatting>
  <conditionalFormatting sqref="I19">
    <cfRule type="cellIs" priority="128" dxfId="1" operator="notEqual" stopIfTrue="1">
      <formula>T7</formula>
    </cfRule>
    <cfRule type="expression" priority="129" dxfId="0" stopIfTrue="1">
      <formula>$F$4=9</formula>
    </cfRule>
  </conditionalFormatting>
  <conditionalFormatting sqref="T7">
    <cfRule type="cellIs" priority="130" dxfId="1" operator="notEqual" stopIfTrue="1">
      <formula>I19</formula>
    </cfRule>
    <cfRule type="expression" priority="131" dxfId="0" stopIfTrue="1">
      <formula>$F$4=9</formula>
    </cfRule>
  </conditionalFormatting>
  <conditionalFormatting sqref="U7">
    <cfRule type="cellIs" priority="132" dxfId="1" operator="notEqual" stopIfTrue="1">
      <formula>H19</formula>
    </cfRule>
    <cfRule type="expression" priority="133" dxfId="0" stopIfTrue="1">
      <formula>$F$4=9</formula>
    </cfRule>
  </conditionalFormatting>
  <conditionalFormatting sqref="F21">
    <cfRule type="cellIs" priority="134" dxfId="1" operator="notEqual" stopIfTrue="1">
      <formula>W5</formula>
    </cfRule>
    <cfRule type="expression" priority="135" dxfId="0" stopIfTrue="1">
      <formula>$F$4=9</formula>
    </cfRule>
  </conditionalFormatting>
  <conditionalFormatting sqref="G21">
    <cfRule type="cellIs" priority="136" dxfId="1" operator="notEqual" stopIfTrue="1">
      <formula>V5</formula>
    </cfRule>
    <cfRule type="expression" priority="137" dxfId="0" stopIfTrue="1">
      <formula>$F$4=9</formula>
    </cfRule>
  </conditionalFormatting>
  <conditionalFormatting sqref="V5">
    <cfRule type="cellIs" priority="138" dxfId="1" operator="notEqual" stopIfTrue="1">
      <formula>G21</formula>
    </cfRule>
    <cfRule type="expression" priority="139" dxfId="0" stopIfTrue="1">
      <formula>$F$4=9</formula>
    </cfRule>
  </conditionalFormatting>
  <conditionalFormatting sqref="W5">
    <cfRule type="cellIs" priority="140" dxfId="1" operator="notEqual" stopIfTrue="1">
      <formula>F21</formula>
    </cfRule>
    <cfRule type="expression" priority="141" dxfId="0" stopIfTrue="1">
      <formula>$F$4=9</formula>
    </cfRule>
  </conditionalFormatting>
  <conditionalFormatting sqref="G19">
    <cfRule type="cellIs" priority="142" dxfId="1" operator="notEqual" stopIfTrue="1">
      <formula>T5</formula>
    </cfRule>
    <cfRule type="expression" priority="143" dxfId="0" stopIfTrue="1">
      <formula>$F$4=8</formula>
    </cfRule>
  </conditionalFormatting>
  <conditionalFormatting sqref="I9">
    <cfRule type="cellIs" priority="144" dxfId="1" operator="notEqual" stopIfTrue="1">
      <formula>J7</formula>
    </cfRule>
    <cfRule type="expression" priority="145" dxfId="0" stopIfTrue="1">
      <formula>$F$4=4</formula>
    </cfRule>
  </conditionalFormatting>
  <conditionalFormatting sqref="K11">
    <cfRule type="cellIs" priority="146" dxfId="1" operator="notEqual" stopIfTrue="1">
      <formula>L9</formula>
    </cfRule>
    <cfRule type="expression" priority="147" dxfId="0" stopIfTrue="1">
      <formula>$F$4=6</formula>
    </cfRule>
  </conditionalFormatting>
  <conditionalFormatting sqref="M13">
    <cfRule type="cellIs" priority="148" dxfId="1" operator="notEqual" stopIfTrue="1">
      <formula>N11</formula>
    </cfRule>
    <cfRule type="expression" priority="149" dxfId="0" stopIfTrue="1">
      <formula>$F$4=8</formula>
    </cfRule>
  </conditionalFormatting>
  <conditionalFormatting sqref="F9">
    <cfRule type="cellIs" priority="154" dxfId="1" operator="notEqual" stopIfTrue="1">
      <formula>K5</formula>
    </cfRule>
    <cfRule type="expression" priority="155" dxfId="0" stopIfTrue="1">
      <formula>$F$4=3</formula>
    </cfRule>
  </conditionalFormatting>
  <conditionalFormatting sqref="L5">
    <cfRule type="cellIs" priority="156" dxfId="1" operator="notEqual" stopIfTrue="1">
      <formula>G11</formula>
    </cfRule>
    <cfRule type="expression" priority="157" dxfId="0" stopIfTrue="1">
      <formula>$F$4=4</formula>
    </cfRule>
  </conditionalFormatting>
  <conditionalFormatting sqref="J7">
    <cfRule type="cellIs" priority="158" dxfId="1" operator="notEqual" stopIfTrue="1">
      <formula>I9</formula>
    </cfRule>
    <cfRule type="expression" priority="159" dxfId="0" stopIfTrue="1">
      <formula>$F$4=4</formula>
    </cfRule>
  </conditionalFormatting>
  <conditionalFormatting sqref="P13">
    <cfRule type="cellIs" priority="168" dxfId="1" operator="notEqual" stopIfTrue="1">
      <formula>O15</formula>
    </cfRule>
    <cfRule type="expression" priority="169" dxfId="0" stopIfTrue="1">
      <formula>$F$4=10</formula>
    </cfRule>
  </conditionalFormatting>
  <conditionalFormatting sqref="Q13">
    <cfRule type="cellIs" priority="170" dxfId="1" operator="notEqual" stopIfTrue="1">
      <formula>N15</formula>
    </cfRule>
    <cfRule type="expression" priority="171" dxfId="0" stopIfTrue="1">
      <formula>$F$4=10</formula>
    </cfRule>
  </conditionalFormatting>
  <conditionalFormatting sqref="N15">
    <cfRule type="cellIs" priority="172" dxfId="1" operator="notEqual" stopIfTrue="1">
      <formula>Q13</formula>
    </cfRule>
    <cfRule type="expression" priority="173" dxfId="0" stopIfTrue="1">
      <formula>$F$4=10</formula>
    </cfRule>
  </conditionalFormatting>
  <conditionalFormatting sqref="O15">
    <cfRule type="cellIs" priority="174" dxfId="1" operator="notEqual" stopIfTrue="1">
      <formula>P13</formula>
    </cfRule>
    <cfRule type="expression" priority="175" dxfId="0" stopIfTrue="1">
      <formula>$F$4=10</formula>
    </cfRule>
  </conditionalFormatting>
  <conditionalFormatting sqref="X5">
    <cfRule type="cellIs" priority="176" dxfId="1" operator="notEqual" stopIfTrue="1">
      <formula>G23</formula>
    </cfRule>
    <cfRule type="expression" priority="177" dxfId="0" stopIfTrue="1">
      <formula>$F$4=10</formula>
    </cfRule>
  </conditionalFormatting>
  <conditionalFormatting sqref="Y5">
    <cfRule type="cellIs" priority="178" dxfId="1" operator="notEqual" stopIfTrue="1">
      <formula>F23</formula>
    </cfRule>
    <cfRule type="expression" priority="179" dxfId="0" stopIfTrue="1">
      <formula>$F$4=10</formula>
    </cfRule>
  </conditionalFormatting>
  <conditionalFormatting sqref="F23">
    <cfRule type="cellIs" priority="180" dxfId="1" operator="notEqual" stopIfTrue="1">
      <formula>Y5</formula>
    </cfRule>
    <cfRule type="expression" priority="181" dxfId="0" stopIfTrue="1">
      <formula>$F$4=10</formula>
    </cfRule>
  </conditionalFormatting>
  <conditionalFormatting sqref="V7">
    <cfRule type="cellIs" priority="182" dxfId="1" operator="notEqual" stopIfTrue="1">
      <formula>I21</formula>
    </cfRule>
    <cfRule type="expression" priority="183" dxfId="0" stopIfTrue="1">
      <formula>$F$4=10</formula>
    </cfRule>
  </conditionalFormatting>
  <conditionalFormatting sqref="W7">
    <cfRule type="cellIs" priority="184" dxfId="1" operator="notEqual" stopIfTrue="1">
      <formula>H21</formula>
    </cfRule>
    <cfRule type="expression" priority="185" dxfId="0" stopIfTrue="1">
      <formula>$F$4=10</formula>
    </cfRule>
  </conditionalFormatting>
  <conditionalFormatting sqref="H21">
    <cfRule type="cellIs" priority="186" dxfId="1" operator="notEqual" stopIfTrue="1">
      <formula>W7</formula>
    </cfRule>
    <cfRule type="expression" priority="187" dxfId="0" stopIfTrue="1">
      <formula>$F$4=10</formula>
    </cfRule>
  </conditionalFormatting>
  <conditionalFormatting sqref="I21">
    <cfRule type="cellIs" priority="188" dxfId="1" operator="notEqual" stopIfTrue="1">
      <formula>V7</formula>
    </cfRule>
    <cfRule type="expression" priority="189" dxfId="0" stopIfTrue="1">
      <formula>$F$4=10</formula>
    </cfRule>
  </conditionalFormatting>
  <conditionalFormatting sqref="T9">
    <cfRule type="cellIs" priority="190" dxfId="1" operator="notEqual" stopIfTrue="1">
      <formula>K19</formula>
    </cfRule>
    <cfRule type="expression" priority="191" dxfId="0" stopIfTrue="1">
      <formula>$F$4=10</formula>
    </cfRule>
  </conditionalFormatting>
  <conditionalFormatting sqref="U9">
    <cfRule type="cellIs" priority="192" dxfId="1" operator="notEqual" stopIfTrue="1">
      <formula>J19</formula>
    </cfRule>
    <cfRule type="expression" priority="193" dxfId="0" stopIfTrue="1">
      <formula>$F$4=10</formula>
    </cfRule>
  </conditionalFormatting>
  <conditionalFormatting sqref="J19">
    <cfRule type="cellIs" priority="194" dxfId="1" operator="notEqual" stopIfTrue="1">
      <formula>U9</formula>
    </cfRule>
    <cfRule type="expression" priority="195" dxfId="0" stopIfTrue="1">
      <formula>$F$4=10</formula>
    </cfRule>
  </conditionalFormatting>
  <conditionalFormatting sqref="K19">
    <cfRule type="cellIs" priority="196" dxfId="1" operator="notEqual" stopIfTrue="1">
      <formula>T9</formula>
    </cfRule>
    <cfRule type="expression" priority="197" dxfId="0" stopIfTrue="1">
      <formula>$F$4=10</formula>
    </cfRule>
  </conditionalFormatting>
  <conditionalFormatting sqref="R11">
    <cfRule type="cellIs" priority="198" dxfId="1" operator="notEqual" stopIfTrue="1">
      <formula>M17</formula>
    </cfRule>
    <cfRule type="expression" priority="199" dxfId="0" stopIfTrue="1">
      <formula>$F$4=10</formula>
    </cfRule>
  </conditionalFormatting>
  <conditionalFormatting sqref="S11">
    <cfRule type="cellIs" priority="200" dxfId="1" operator="notEqual" stopIfTrue="1">
      <formula>L17</formula>
    </cfRule>
    <cfRule type="expression" priority="201" dxfId="0" stopIfTrue="1">
      <formula>$F$4=10</formula>
    </cfRule>
  </conditionalFormatting>
  <conditionalFormatting sqref="L17">
    <cfRule type="cellIs" priority="202" dxfId="1" operator="notEqual" stopIfTrue="1">
      <formula>S11</formula>
    </cfRule>
    <cfRule type="expression" priority="203" dxfId="0" stopIfTrue="1">
      <formula>$F$4=10</formula>
    </cfRule>
  </conditionalFormatting>
  <conditionalFormatting sqref="M17">
    <cfRule type="cellIs" priority="204" dxfId="1" operator="notEqual" stopIfTrue="1">
      <formula>R11</formula>
    </cfRule>
    <cfRule type="expression" priority="205" dxfId="0" stopIfTrue="1">
      <formula>$F$4=10</formula>
    </cfRule>
  </conditionalFormatting>
  <conditionalFormatting sqref="V9">
    <cfRule type="cellIs" priority="206" dxfId="1" operator="notEqual" stopIfTrue="1">
      <formula>K21</formula>
    </cfRule>
    <cfRule type="expression" priority="207" dxfId="0" stopIfTrue="1">
      <formula>$F$4=11</formula>
    </cfRule>
  </conditionalFormatting>
  <conditionalFormatting sqref="J21">
    <cfRule type="cellIs" priority="208" dxfId="1" operator="notEqual" stopIfTrue="1">
      <formula>W9</formula>
    </cfRule>
    <cfRule type="expression" priority="209" dxfId="0" stopIfTrue="1">
      <formula>$F$4=11</formula>
    </cfRule>
  </conditionalFormatting>
  <conditionalFormatting sqref="K21">
    <cfRule type="cellIs" priority="210" dxfId="1" operator="notEqual" stopIfTrue="1">
      <formula>V9</formula>
    </cfRule>
    <cfRule type="expression" priority="211" dxfId="0" stopIfTrue="1">
      <formula>$F$4=11</formula>
    </cfRule>
  </conditionalFormatting>
  <conditionalFormatting sqref="R13">
    <cfRule type="cellIs" priority="212" dxfId="1" operator="notEqual" stopIfTrue="1">
      <formula>O17</formula>
    </cfRule>
    <cfRule type="expression" priority="213" dxfId="0" stopIfTrue="1">
      <formula>$F$4=11</formula>
    </cfRule>
  </conditionalFormatting>
  <conditionalFormatting sqref="S13">
    <cfRule type="cellIs" priority="214" dxfId="1" operator="notEqual" stopIfTrue="1">
      <formula>N17</formula>
    </cfRule>
    <cfRule type="expression" priority="215" dxfId="0" stopIfTrue="1">
      <formula>$F$4=11</formula>
    </cfRule>
  </conditionalFormatting>
  <conditionalFormatting sqref="N17">
    <cfRule type="cellIs" priority="216" dxfId="1" operator="notEqual" stopIfTrue="1">
      <formula>S13</formula>
    </cfRule>
    <cfRule type="expression" priority="217" dxfId="0" stopIfTrue="1">
      <formula>$F$4=11</formula>
    </cfRule>
  </conditionalFormatting>
  <conditionalFormatting sqref="O17">
    <cfRule type="cellIs" priority="218" dxfId="1" operator="notEqual" stopIfTrue="1">
      <formula>R13</formula>
    </cfRule>
    <cfRule type="expression" priority="219" dxfId="0" stopIfTrue="1">
      <formula>$F$4=11</formula>
    </cfRule>
  </conditionalFormatting>
  <conditionalFormatting sqref="T11">
    <cfRule type="cellIs" priority="220" dxfId="1" operator="notEqual" stopIfTrue="1">
      <formula>M19</formula>
    </cfRule>
    <cfRule type="expression" priority="221" dxfId="0" stopIfTrue="1">
      <formula>$F$4=11</formula>
    </cfRule>
  </conditionalFormatting>
  <conditionalFormatting sqref="U11">
    <cfRule type="cellIs" priority="222" dxfId="1" operator="notEqual" stopIfTrue="1">
      <formula>L19</formula>
    </cfRule>
    <cfRule type="expression" priority="223" dxfId="0" stopIfTrue="1">
      <formula>$F$4=11</formula>
    </cfRule>
  </conditionalFormatting>
  <conditionalFormatting sqref="L19">
    <cfRule type="cellIs" priority="224" dxfId="1" operator="notEqual" stopIfTrue="1">
      <formula>U11</formula>
    </cfRule>
    <cfRule type="expression" priority="225" dxfId="0" stopIfTrue="1">
      <formula>$F$4=11</formula>
    </cfRule>
  </conditionalFormatting>
  <conditionalFormatting sqref="M19">
    <cfRule type="cellIs" priority="226" dxfId="1" operator="notEqual" stopIfTrue="1">
      <formula>T11</formula>
    </cfRule>
    <cfRule type="expression" priority="227" dxfId="0" stopIfTrue="1">
      <formula>$F$4=11</formula>
    </cfRule>
  </conditionalFormatting>
  <conditionalFormatting sqref="W9">
    <cfRule type="cellIs" priority="228" dxfId="1" operator="notEqual" stopIfTrue="1">
      <formula>J21</formula>
    </cfRule>
    <cfRule type="expression" priority="229" dxfId="0" stopIfTrue="1">
      <formula>$F$4=11</formula>
    </cfRule>
  </conditionalFormatting>
  <conditionalFormatting sqref="H23">
    <cfRule type="cellIs" priority="230" dxfId="1" operator="notEqual" stopIfTrue="1">
      <formula>Y7</formula>
    </cfRule>
    <cfRule type="expression" priority="231" dxfId="0" stopIfTrue="1">
      <formula>$F$4=11</formula>
    </cfRule>
  </conditionalFormatting>
  <conditionalFormatting sqref="I23">
    <cfRule type="cellIs" priority="232" dxfId="1" operator="notEqual" stopIfTrue="1">
      <formula>X7</formula>
    </cfRule>
    <cfRule type="expression" priority="233" dxfId="0" stopIfTrue="1">
      <formula>$F$4=11</formula>
    </cfRule>
  </conditionalFormatting>
  <conditionalFormatting sqref="X7">
    <cfRule type="cellIs" priority="234" dxfId="1" operator="notEqual" stopIfTrue="1">
      <formula>I23</formula>
    </cfRule>
    <cfRule type="expression" priority="235" dxfId="0" stopIfTrue="1">
      <formula>$F$4=11</formula>
    </cfRule>
  </conditionalFormatting>
  <conditionalFormatting sqref="Y7">
    <cfRule type="cellIs" priority="236" dxfId="1" operator="notEqual" stopIfTrue="1">
      <formula>H23</formula>
    </cfRule>
    <cfRule type="expression" priority="237" dxfId="0" stopIfTrue="1">
      <formula>$F$4=11</formula>
    </cfRule>
  </conditionalFormatting>
  <conditionalFormatting sqref="N23">
    <cfRule type="cellIs" priority="278" dxfId="1" operator="notEqual" stopIfTrue="1">
      <formula>Y13</formula>
    </cfRule>
    <cfRule type="expression" priority="279" dxfId="0" stopIfTrue="1">
      <formula>$F$4=1</formula>
    </cfRule>
  </conditionalFormatting>
  <conditionalFormatting sqref="O23">
    <cfRule type="cellIs" priority="280" dxfId="1" operator="notEqual" stopIfTrue="1">
      <formula>X13</formula>
    </cfRule>
    <cfRule type="expression" priority="281" dxfId="0" stopIfTrue="1">
      <formula>$F$4=1</formula>
    </cfRule>
  </conditionalFormatting>
  <conditionalFormatting sqref="P21">
    <cfRule type="cellIs" priority="282" dxfId="1" operator="notEqual" stopIfTrue="1">
      <formula>W15</formula>
    </cfRule>
    <cfRule type="expression" priority="283" dxfId="0" stopIfTrue="1">
      <formula>$F$4=1</formula>
    </cfRule>
  </conditionalFormatting>
  <conditionalFormatting sqref="Q21">
    <cfRule type="cellIs" priority="284" dxfId="1" operator="notEqual" stopIfTrue="1">
      <formula>V15</formula>
    </cfRule>
    <cfRule type="expression" priority="285" dxfId="0" stopIfTrue="1">
      <formula>$F$4=1</formula>
    </cfRule>
  </conditionalFormatting>
  <conditionalFormatting sqref="R19">
    <cfRule type="cellIs" priority="286" dxfId="1" operator="notEqual" stopIfTrue="1">
      <formula>U17</formula>
    </cfRule>
    <cfRule type="expression" priority="287" dxfId="0" stopIfTrue="1">
      <formula>$F$4=1</formula>
    </cfRule>
  </conditionalFormatting>
  <conditionalFormatting sqref="S19">
    <cfRule type="cellIs" priority="288" dxfId="1" operator="notEqual" stopIfTrue="1">
      <formula>T17</formula>
    </cfRule>
    <cfRule type="expression" priority="289" dxfId="0" stopIfTrue="1">
      <formula>$F$4=1</formula>
    </cfRule>
  </conditionalFormatting>
  <conditionalFormatting sqref="T17">
    <cfRule type="cellIs" priority="290" dxfId="1" operator="notEqual" stopIfTrue="1">
      <formula>S19</formula>
    </cfRule>
    <cfRule type="expression" priority="291" dxfId="0" stopIfTrue="1">
      <formula>$F$4=1</formula>
    </cfRule>
  </conditionalFormatting>
  <conditionalFormatting sqref="U17">
    <cfRule type="cellIs" priority="292" dxfId="1" operator="notEqual" stopIfTrue="1">
      <formula>R19</formula>
    </cfRule>
    <cfRule type="expression" priority="293" dxfId="0" stopIfTrue="1">
      <formula>$F$4=1</formula>
    </cfRule>
  </conditionalFormatting>
  <conditionalFormatting sqref="V15">
    <cfRule type="cellIs" priority="294" dxfId="1" operator="notEqual" stopIfTrue="1">
      <formula>Q21</formula>
    </cfRule>
    <cfRule type="expression" priority="295" dxfId="0" stopIfTrue="1">
      <formula>$F$4=1</formula>
    </cfRule>
  </conditionalFormatting>
  <conditionalFormatting sqref="W15">
    <cfRule type="cellIs" priority="296" dxfId="1" operator="notEqual" stopIfTrue="1">
      <formula>P21</formula>
    </cfRule>
    <cfRule type="expression" priority="297" dxfId="0" stopIfTrue="1">
      <formula>$F$4=1</formula>
    </cfRule>
  </conditionalFormatting>
  <conditionalFormatting sqref="X13">
    <cfRule type="cellIs" priority="298" dxfId="1" operator="notEqual" stopIfTrue="1">
      <formula>O23</formula>
    </cfRule>
    <cfRule type="expression" priority="299" dxfId="0" stopIfTrue="1">
      <formula>$F$4=1</formula>
    </cfRule>
  </conditionalFormatting>
  <conditionalFormatting sqref="Y13">
    <cfRule type="cellIs" priority="300" dxfId="1" operator="notEqual" stopIfTrue="1">
      <formula>N23</formula>
    </cfRule>
    <cfRule type="expression" priority="301" dxfId="0" stopIfTrue="1">
      <formula>$F$4=1</formula>
    </cfRule>
  </conditionalFormatting>
  <conditionalFormatting sqref="V17">
    <cfRule type="cellIs" priority="312" dxfId="1" operator="notEqual" stopIfTrue="1">
      <formula>S21</formula>
    </cfRule>
    <cfRule type="expression" priority="313" dxfId="0" stopIfTrue="1">
      <formula>$F$4=2</formula>
    </cfRule>
  </conditionalFormatting>
  <conditionalFormatting sqref="W17">
    <cfRule type="cellIs" priority="314" dxfId="1" operator="notEqual" stopIfTrue="1">
      <formula>R21</formula>
    </cfRule>
    <cfRule type="expression" priority="315" dxfId="0" stopIfTrue="1">
      <formula>$F$4=2</formula>
    </cfRule>
  </conditionalFormatting>
  <conditionalFormatting sqref="R21">
    <cfRule type="cellIs" priority="316" dxfId="1" operator="notEqual" stopIfTrue="1">
      <formula>W17</formula>
    </cfRule>
    <cfRule type="expression" priority="317" dxfId="0" stopIfTrue="1">
      <formula>$F$4=2</formula>
    </cfRule>
  </conditionalFormatting>
  <conditionalFormatting sqref="S21">
    <cfRule type="cellIs" priority="318" dxfId="1" operator="notEqual" stopIfTrue="1">
      <formula>V17</formula>
    </cfRule>
    <cfRule type="expression" priority="319" dxfId="0" stopIfTrue="1">
      <formula>$F$4=2</formula>
    </cfRule>
  </conditionalFormatting>
  <conditionalFormatting sqref="P23">
    <cfRule type="cellIs" priority="320" dxfId="1" operator="notEqual" stopIfTrue="1">
      <formula>Y15</formula>
    </cfRule>
    <cfRule type="expression" priority="321" dxfId="0" stopIfTrue="1">
      <formula>$F$4=2</formula>
    </cfRule>
  </conditionalFormatting>
  <conditionalFormatting sqref="Q23">
    <cfRule type="cellIs" priority="322" dxfId="1" operator="notEqual" stopIfTrue="1">
      <formula>X15</formula>
    </cfRule>
    <cfRule type="expression" priority="323" dxfId="0" stopIfTrue="1">
      <formula>$F$4=2</formula>
    </cfRule>
  </conditionalFormatting>
  <conditionalFormatting sqref="X15">
    <cfRule type="cellIs" priority="324" dxfId="1" operator="notEqual" stopIfTrue="1">
      <formula>Q23</formula>
    </cfRule>
    <cfRule type="expression" priority="325" dxfId="0" stopIfTrue="1">
      <formula>$F$4=2</formula>
    </cfRule>
  </conditionalFormatting>
  <conditionalFormatting sqref="Y15">
    <cfRule type="cellIs" priority="326" dxfId="1" operator="notEqual" stopIfTrue="1">
      <formula>P23</formula>
    </cfRule>
    <cfRule type="expression" priority="327" dxfId="0" stopIfTrue="1">
      <formula>$F$4=2</formula>
    </cfRule>
  </conditionalFormatting>
  <conditionalFormatting sqref="X17">
    <cfRule type="cellIs" priority="370" dxfId="1" operator="notEqual" stopIfTrue="1">
      <formula>S23</formula>
    </cfRule>
    <cfRule type="expression" priority="371" dxfId="0" stopIfTrue="1">
      <formula>$F$4=3</formula>
    </cfRule>
  </conditionalFormatting>
  <conditionalFormatting sqref="Y17">
    <cfRule type="cellIs" priority="372" dxfId="1" operator="notEqual" stopIfTrue="1">
      <formula>R23</formula>
    </cfRule>
    <cfRule type="expression" priority="373" dxfId="0" stopIfTrue="1">
      <formula>$F$4=3</formula>
    </cfRule>
  </conditionalFormatting>
  <conditionalFormatting sqref="R23">
    <cfRule type="cellIs" priority="374" dxfId="1" operator="notEqual" stopIfTrue="1">
      <formula>Y17</formula>
    </cfRule>
    <cfRule type="expression" priority="375" dxfId="0" stopIfTrue="1">
      <formula>$F$4=3</formula>
    </cfRule>
  </conditionalFormatting>
  <conditionalFormatting sqref="S23">
    <cfRule type="cellIs" priority="376" dxfId="1" operator="notEqual" stopIfTrue="1">
      <formula>X17</formula>
    </cfRule>
    <cfRule type="expression" priority="377" dxfId="0" stopIfTrue="1">
      <formula>$F$4=3</formula>
    </cfRule>
  </conditionalFormatting>
  <conditionalFormatting sqref="V19">
    <cfRule type="cellIs" priority="378" dxfId="1" operator="notEqual" stopIfTrue="1">
      <formula>U21</formula>
    </cfRule>
    <cfRule type="expression" priority="379" dxfId="0" stopIfTrue="1">
      <formula>$F$4=3</formula>
    </cfRule>
  </conditionalFormatting>
  <conditionalFormatting sqref="W19">
    <cfRule type="cellIs" priority="380" dxfId="1" operator="notEqual" stopIfTrue="1">
      <formula>T21</formula>
    </cfRule>
    <cfRule type="expression" priority="381" dxfId="0" stopIfTrue="1">
      <formula>$F$4=3</formula>
    </cfRule>
  </conditionalFormatting>
  <conditionalFormatting sqref="T21">
    <cfRule type="cellIs" priority="382" dxfId="1" operator="notEqual" stopIfTrue="1">
      <formula>W19</formula>
    </cfRule>
    <cfRule type="expression" priority="383" dxfId="0" stopIfTrue="1">
      <formula>$F$4=3</formula>
    </cfRule>
  </conditionalFormatting>
  <conditionalFormatting sqref="U21">
    <cfRule type="cellIs" priority="384" dxfId="1" operator="notEqual" stopIfTrue="1">
      <formula>V19</formula>
    </cfRule>
    <cfRule type="expression" priority="385" dxfId="0" stopIfTrue="1">
      <formula>$F$4=3</formula>
    </cfRule>
  </conditionalFormatting>
  <conditionalFormatting sqref="X19">
    <cfRule type="cellIs" priority="394" dxfId="1" operator="notEqual" stopIfTrue="1">
      <formula>U23</formula>
    </cfRule>
    <cfRule type="expression" priority="395" dxfId="0" stopIfTrue="1">
      <formula>$F$4=4</formula>
    </cfRule>
  </conditionalFormatting>
  <conditionalFormatting sqref="Y19">
    <cfRule type="cellIs" priority="396" dxfId="1" operator="notEqual" stopIfTrue="1">
      <formula>T23</formula>
    </cfRule>
    <cfRule type="expression" priority="397" dxfId="0" stopIfTrue="1">
      <formula>$F$4=4</formula>
    </cfRule>
  </conditionalFormatting>
  <conditionalFormatting sqref="T23">
    <cfRule type="cellIs" priority="398" dxfId="1" operator="notEqual" stopIfTrue="1">
      <formula>Y19</formula>
    </cfRule>
    <cfRule type="expression" priority="399" dxfId="0" stopIfTrue="1">
      <formula>$F$4=4</formula>
    </cfRule>
  </conditionalFormatting>
  <conditionalFormatting sqref="U23">
    <cfRule type="cellIs" priority="400" dxfId="1" operator="notEqual" stopIfTrue="1">
      <formula>X19</formula>
    </cfRule>
    <cfRule type="expression" priority="401" dxfId="0" stopIfTrue="1">
      <formula>$F$4=4</formula>
    </cfRule>
  </conditionalFormatting>
  <conditionalFormatting sqref="X21">
    <cfRule type="cellIs" priority="458" dxfId="1" operator="notEqual" stopIfTrue="1">
      <formula>W23</formula>
    </cfRule>
    <cfRule type="expression" priority="459" dxfId="0" stopIfTrue="1">
      <formula>$F$4=5</formula>
    </cfRule>
  </conditionalFormatting>
  <conditionalFormatting sqref="Y21">
    <cfRule type="cellIs" priority="460" dxfId="1" operator="notEqual" stopIfTrue="1">
      <formula>V23</formula>
    </cfRule>
    <cfRule type="expression" priority="461" dxfId="0" stopIfTrue="1">
      <formula>$F$4=5</formula>
    </cfRule>
  </conditionalFormatting>
  <conditionalFormatting sqref="V23">
    <cfRule type="cellIs" priority="462" dxfId="1" operator="notEqual" stopIfTrue="1">
      <formula>Y21</formula>
    </cfRule>
    <cfRule type="expression" priority="463" dxfId="0" stopIfTrue="1">
      <formula>$F$4=5</formula>
    </cfRule>
  </conditionalFormatting>
  <conditionalFormatting sqref="W23">
    <cfRule type="cellIs" priority="464" dxfId="1" operator="notEqual" stopIfTrue="1">
      <formula>X21</formula>
    </cfRule>
    <cfRule type="expression" priority="465" dxfId="0" stopIfTrue="1">
      <formula>$F$4=5</formula>
    </cfRule>
  </conditionalFormatting>
  <conditionalFormatting sqref="P17">
    <cfRule type="cellIs" priority="562" dxfId="1" operator="notEqual" stopIfTrue="1">
      <formula>S15</formula>
    </cfRule>
    <cfRule type="expression" priority="563" dxfId="0" stopIfTrue="1">
      <formula>$F$4=12</formula>
    </cfRule>
  </conditionalFormatting>
  <conditionalFormatting sqref="Q17">
    <cfRule type="cellIs" priority="564" dxfId="1" operator="notEqual" stopIfTrue="1">
      <formula>R15</formula>
    </cfRule>
    <cfRule type="expression" priority="565" dxfId="0" stopIfTrue="1">
      <formula>$F$4=12</formula>
    </cfRule>
  </conditionalFormatting>
  <conditionalFormatting sqref="R15">
    <cfRule type="cellIs" priority="566" dxfId="1" operator="notEqual" stopIfTrue="1">
      <formula>Q17</formula>
    </cfRule>
    <cfRule type="expression" priority="567" dxfId="0" stopIfTrue="1">
      <formula>$F$4=12</formula>
    </cfRule>
  </conditionalFormatting>
  <conditionalFormatting sqref="S15">
    <cfRule type="cellIs" priority="568" dxfId="1" operator="notEqual" stopIfTrue="1">
      <formula>P17</formula>
    </cfRule>
    <cfRule type="expression" priority="569" dxfId="0" stopIfTrue="1">
      <formula>$F$4=12</formula>
    </cfRule>
  </conditionalFormatting>
  <conditionalFormatting sqref="X9">
    <cfRule type="cellIs" priority="578" dxfId="1" operator="notEqual" stopIfTrue="1">
      <formula>K23</formula>
    </cfRule>
    <cfRule type="expression" priority="579" dxfId="0" stopIfTrue="1">
      <formula>$F$4=12</formula>
    </cfRule>
  </conditionalFormatting>
  <conditionalFormatting sqref="Y9">
    <cfRule type="cellIs" priority="580" dxfId="1" operator="notEqual" stopIfTrue="1">
      <formula>J23</formula>
    </cfRule>
    <cfRule type="expression" priority="581" dxfId="0" stopIfTrue="1">
      <formula>$F$4=12</formula>
    </cfRule>
  </conditionalFormatting>
  <conditionalFormatting sqref="J23">
    <cfRule type="cellIs" priority="582" dxfId="1" operator="notEqual" stopIfTrue="1">
      <formula>Y9</formula>
    </cfRule>
    <cfRule type="expression" priority="583" dxfId="0" stopIfTrue="1">
      <formula>$F$4=12</formula>
    </cfRule>
  </conditionalFormatting>
  <conditionalFormatting sqref="K23">
    <cfRule type="cellIs" priority="584" dxfId="1" operator="notEqual" stopIfTrue="1">
      <formula>X9</formula>
    </cfRule>
    <cfRule type="expression" priority="585" dxfId="0" stopIfTrue="1">
      <formula>$F$4=12</formula>
    </cfRule>
  </conditionalFormatting>
  <conditionalFormatting sqref="V11">
    <cfRule type="cellIs" priority="586" dxfId="1" operator="notEqual" stopIfTrue="1">
      <formula>M21</formula>
    </cfRule>
    <cfRule type="expression" priority="587" dxfId="0" stopIfTrue="1">
      <formula>$F$4=12</formula>
    </cfRule>
  </conditionalFormatting>
  <conditionalFormatting sqref="W11">
    <cfRule type="cellIs" priority="588" dxfId="1" operator="notEqual" stopIfTrue="1">
      <formula>L21</formula>
    </cfRule>
    <cfRule type="expression" priority="589" dxfId="0" stopIfTrue="1">
      <formula>$F$4=12</formula>
    </cfRule>
  </conditionalFormatting>
  <conditionalFormatting sqref="L21">
    <cfRule type="cellIs" priority="590" dxfId="1" operator="notEqual" stopIfTrue="1">
      <formula>W11</formula>
    </cfRule>
    <cfRule type="expression" priority="591" dxfId="0" stopIfTrue="1">
      <formula>$F$4=12</formula>
    </cfRule>
  </conditionalFormatting>
  <conditionalFormatting sqref="M21">
    <cfRule type="cellIs" priority="592" dxfId="1" operator="notEqual" stopIfTrue="1">
      <formula>V11</formula>
    </cfRule>
    <cfRule type="expression" priority="593" dxfId="0" stopIfTrue="1">
      <formula>$F$4=12</formula>
    </cfRule>
  </conditionalFormatting>
  <conditionalFormatting sqref="T13">
    <cfRule type="cellIs" priority="594" dxfId="1" operator="notEqual" stopIfTrue="1">
      <formula>O19</formula>
    </cfRule>
    <cfRule type="expression" priority="595" dxfId="0" stopIfTrue="1">
      <formula>$F$4=12</formula>
    </cfRule>
  </conditionalFormatting>
  <conditionalFormatting sqref="U13">
    <cfRule type="cellIs" priority="596" dxfId="1" operator="notEqual" stopIfTrue="1">
      <formula>N19</formula>
    </cfRule>
    <cfRule type="expression" priority="597" dxfId="0" stopIfTrue="1">
      <formula>$F$4=12</formula>
    </cfRule>
  </conditionalFormatting>
  <conditionalFormatting sqref="N19">
    <cfRule type="cellIs" priority="598" dxfId="1" operator="notEqual" stopIfTrue="1">
      <formula>U13</formula>
    </cfRule>
    <cfRule type="expression" priority="599" dxfId="0" stopIfTrue="1">
      <formula>$F$4=12</formula>
    </cfRule>
  </conditionalFormatting>
  <conditionalFormatting sqref="O19">
    <cfRule type="cellIs" priority="600" dxfId="1" operator="notEqual" stopIfTrue="1">
      <formula>T13</formula>
    </cfRule>
    <cfRule type="expression" priority="601" dxfId="0" stopIfTrue="1">
      <formula>$F$4=12</formula>
    </cfRule>
  </conditionalFormatting>
  <conditionalFormatting sqref="T15">
    <cfRule type="cellIs" priority="610" dxfId="1" operator="notEqual" stopIfTrue="1">
      <formula>Q19</formula>
    </cfRule>
    <cfRule type="expression" priority="611" dxfId="0" stopIfTrue="1">
      <formula>$F$4=13</formula>
    </cfRule>
  </conditionalFormatting>
  <conditionalFormatting sqref="U15">
    <cfRule type="cellIs" priority="612" dxfId="1" operator="notEqual" stopIfTrue="1">
      <formula>P19</formula>
    </cfRule>
    <cfRule type="expression" priority="613" dxfId="0" stopIfTrue="1">
      <formula>$F$4=13</formula>
    </cfRule>
  </conditionalFormatting>
  <conditionalFormatting sqref="P19">
    <cfRule type="cellIs" priority="614" dxfId="1" operator="notEqual" stopIfTrue="1">
      <formula>U15</formula>
    </cfRule>
    <cfRule type="expression" priority="615" dxfId="0" stopIfTrue="1">
      <formula>$F$4=13</formula>
    </cfRule>
  </conditionalFormatting>
  <conditionalFormatting sqref="Q19">
    <cfRule type="cellIs" priority="616" dxfId="1" operator="notEqual" stopIfTrue="1">
      <formula>T15</formula>
    </cfRule>
    <cfRule type="expression" priority="617" dxfId="0" stopIfTrue="1">
      <formula>$F$4=13</formula>
    </cfRule>
  </conditionalFormatting>
  <conditionalFormatting sqref="V13">
    <cfRule type="cellIs" priority="618" dxfId="1" operator="notEqual" stopIfTrue="1">
      <formula>O21</formula>
    </cfRule>
    <cfRule type="expression" priority="619" dxfId="0" stopIfTrue="1">
      <formula>$F$4=13</formula>
    </cfRule>
  </conditionalFormatting>
  <conditionalFormatting sqref="W13">
    <cfRule type="cellIs" priority="620" dxfId="1" operator="notEqual" stopIfTrue="1">
      <formula>N21</formula>
    </cfRule>
    <cfRule type="expression" priority="621" dxfId="0" stopIfTrue="1">
      <formula>$F$4=13</formula>
    </cfRule>
  </conditionalFormatting>
  <conditionalFormatting sqref="N21">
    <cfRule type="cellIs" priority="622" dxfId="1" operator="notEqual" stopIfTrue="1">
      <formula>W13</formula>
    </cfRule>
    <cfRule type="expression" priority="623" dxfId="0" stopIfTrue="1">
      <formula>$F$4=13</formula>
    </cfRule>
  </conditionalFormatting>
  <conditionalFormatting sqref="O21">
    <cfRule type="cellIs" priority="624" dxfId="1" operator="notEqual" stopIfTrue="1">
      <formula>V13</formula>
    </cfRule>
    <cfRule type="expression" priority="625" dxfId="0" stopIfTrue="1">
      <formula>$F$4=13</formula>
    </cfRule>
  </conditionalFormatting>
  <conditionalFormatting sqref="L23">
    <cfRule type="cellIs" priority="626" dxfId="1" operator="notEqual" stopIfTrue="1">
      <formula>Y11</formula>
    </cfRule>
    <cfRule type="expression" priority="627" dxfId="0" stopIfTrue="1">
      <formula>$F$4=13</formula>
    </cfRule>
  </conditionalFormatting>
  <conditionalFormatting sqref="M23">
    <cfRule type="cellIs" priority="628" dxfId="1" operator="notEqual" stopIfTrue="1">
      <formula>X11</formula>
    </cfRule>
    <cfRule type="expression" priority="629" dxfId="0" stopIfTrue="1">
      <formula>$F$4=13</formula>
    </cfRule>
  </conditionalFormatting>
  <conditionalFormatting sqref="X11">
    <cfRule type="cellIs" priority="630" dxfId="1" operator="notEqual" stopIfTrue="1">
      <formula>M23</formula>
    </cfRule>
    <cfRule type="expression" priority="631" dxfId="0" stopIfTrue="1">
      <formula>$F$4=13</formula>
    </cfRule>
  </conditionalFormatting>
  <conditionalFormatting sqref="Y11">
    <cfRule type="cellIs" priority="632" dxfId="1" operator="notEqual" stopIfTrue="1">
      <formula>L23</formula>
    </cfRule>
    <cfRule type="expression" priority="633" dxfId="0" stopIfTrue="1">
      <formula>$F$4=13</formula>
    </cfRule>
  </conditionalFormatting>
  <conditionalFormatting sqref="Z4:Z23">
    <cfRule type="cellIs" priority="666" dxfId="54" operator="equal" stopIfTrue="1">
      <formula>$AE$1</formula>
    </cfRule>
    <cfRule type="cellIs" priority="667" dxfId="53" operator="greaterThan" stopIfTrue="1">
      <formula>$AE$2</formula>
    </cfRule>
  </conditionalFormatting>
  <conditionalFormatting sqref="G7">
    <cfRule type="cellIs" priority="668" dxfId="1" operator="notEqual" stopIfTrue="1">
      <formula>$H$5</formula>
    </cfRule>
    <cfRule type="expression" priority="669" dxfId="0" stopIfTrue="1">
      <formula>$F$4=2</formula>
    </cfRule>
  </conditionalFormatting>
  <conditionalFormatting sqref="F15">
    <cfRule type="cellIs" priority="670" dxfId="1" operator="notEqual" stopIfTrue="1">
      <formula>$Q$5</formula>
    </cfRule>
    <cfRule type="expression" priority="671" dxfId="0" stopIfTrue="1">
      <formula>$F$4=6</formula>
    </cfRule>
  </conditionalFormatting>
  <conditionalFormatting sqref="G15">
    <cfRule type="cellIs" priority="672" dxfId="1" operator="notEqual" stopIfTrue="1">
      <formula>$P$5</formula>
    </cfRule>
    <cfRule type="expression" priority="673" dxfId="0" stopIfTrue="1">
      <formula>$F$4=6</formula>
    </cfRule>
  </conditionalFormatting>
  <conditionalFormatting sqref="F19">
    <cfRule type="cellIs" priority="674" dxfId="1" operator="notEqual" stopIfTrue="1">
      <formula>$U$5</formula>
    </cfRule>
    <cfRule type="expression" priority="675" dxfId="0" stopIfTrue="1">
      <formula>$F$4=8</formula>
    </cfRule>
  </conditionalFormatting>
  <conditionalFormatting sqref="G23">
    <cfRule type="cellIs" priority="676" dxfId="1" operator="notEqual" stopIfTrue="1">
      <formula>$X$5</formula>
    </cfRule>
    <cfRule type="expression" priority="677" dxfId="0" stopIfTrue="1">
      <formula>$F$4=10</formula>
    </cfRule>
  </conditionalFormatting>
  <conditionalFormatting sqref="Y12 Y4 Y14 Y6 Y8 Y10 Y16 Y18 Y20">
    <cfRule type="cellIs" priority="855" dxfId="42" operator="equal" stopIfTrue="1">
      <formula>2</formula>
    </cfRule>
    <cfRule type="cellIs" priority="856" dxfId="41" operator="equal" stopIfTrue="1">
      <formula>1</formula>
    </cfRule>
    <cfRule type="expression" priority="857" dxfId="40" stopIfTrue="1">
      <formula>Y5+Sheet1!#REF!&lt;3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8"/>
  <sheetViews>
    <sheetView zoomScale="50" zoomScaleNormal="50" zoomScalePageLayoutView="0" workbookViewId="0" topLeftCell="A68">
      <selection activeCell="X72" sqref="X72"/>
    </sheetView>
  </sheetViews>
  <sheetFormatPr defaultColWidth="9.140625" defaultRowHeight="12.75"/>
  <cols>
    <col min="1" max="1" width="1.8515625" style="10" customWidth="1"/>
    <col min="2" max="2" width="13.7109375" style="0" customWidth="1"/>
    <col min="3" max="3" width="4.57421875" style="0" customWidth="1"/>
    <col min="4" max="4" width="13.7109375" style="0" customWidth="1"/>
    <col min="5" max="5" width="1.8515625" style="14" customWidth="1"/>
    <col min="6" max="6" width="1.8515625" style="10" customWidth="1"/>
    <col min="7" max="7" width="13.7109375" style="0" customWidth="1"/>
    <col min="8" max="8" width="4.57421875" style="0" customWidth="1"/>
    <col min="9" max="9" width="13.7109375" style="0" customWidth="1"/>
    <col min="10" max="11" width="1.8515625" style="10" customWidth="1"/>
    <col min="12" max="12" width="13.7109375" style="0" customWidth="1"/>
    <col min="13" max="13" width="4.57421875" style="0" customWidth="1"/>
    <col min="14" max="14" width="13.7109375" style="0" customWidth="1"/>
    <col min="15" max="15" width="1.8515625" style="14" customWidth="1"/>
    <col min="16" max="16" width="1.8515625" style="10" customWidth="1"/>
    <col min="17" max="17" width="13.7109375" style="0" customWidth="1"/>
    <col min="18" max="18" width="4.57421875" style="0" customWidth="1"/>
    <col min="19" max="19" width="13.7109375" style="0" customWidth="1"/>
    <col min="20" max="20" width="1.8515625" style="10" customWidth="1"/>
    <col min="21" max="21" width="13.7109375" style="0" customWidth="1"/>
  </cols>
  <sheetData>
    <row r="1" spans="1:20" ht="18.75" customHeight="1">
      <c r="A1" s="1"/>
      <c r="B1" s="72" t="str">
        <f>Sheet1!$AI$1</f>
        <v>KULDIGAS INDIVIDUALAIS CEMPIONĀTS</v>
      </c>
      <c r="C1" s="72"/>
      <c r="D1" s="72"/>
      <c r="E1" s="11"/>
      <c r="F1" s="7"/>
      <c r="G1" s="72" t="str">
        <f>Sheet1!$AI$1</f>
        <v>KULDIGAS INDIVIDUALAIS CEMPIONĀTS</v>
      </c>
      <c r="H1" s="72"/>
      <c r="I1" s="72"/>
      <c r="J1" s="15"/>
      <c r="K1" s="7"/>
      <c r="L1" s="72" t="str">
        <f>Sheet1!$AI$1</f>
        <v>KULDIGAS INDIVIDUALAIS CEMPIONĀTS</v>
      </c>
      <c r="M1" s="72"/>
      <c r="N1" s="72"/>
      <c r="O1" s="11"/>
      <c r="P1" s="7"/>
      <c r="Q1" s="72" t="str">
        <f>Sheet1!$AI$1</f>
        <v>KULDIGAS INDIVIDUALAIS CEMPIONĀTS</v>
      </c>
      <c r="R1" s="72"/>
      <c r="S1" s="72"/>
      <c r="T1" s="15"/>
    </row>
    <row r="2" spans="1:20" ht="18" customHeight="1">
      <c r="A2" s="8"/>
      <c r="B2" s="73" t="s">
        <v>1</v>
      </c>
      <c r="C2" s="73"/>
      <c r="D2" s="73"/>
      <c r="E2" s="12"/>
      <c r="F2" s="8"/>
      <c r="G2" s="73" t="s">
        <v>1</v>
      </c>
      <c r="H2" s="73"/>
      <c r="I2" s="73"/>
      <c r="J2" s="16"/>
      <c r="K2" s="8"/>
      <c r="L2" s="73" t="s">
        <v>1</v>
      </c>
      <c r="M2" s="73"/>
      <c r="N2" s="73"/>
      <c r="O2" s="12"/>
      <c r="P2" s="8"/>
      <c r="Q2" s="73" t="s">
        <v>1</v>
      </c>
      <c r="R2" s="73"/>
      <c r="S2" s="73"/>
      <c r="T2" s="16"/>
    </row>
    <row r="3" spans="1:20" ht="12.75" customHeight="1">
      <c r="A3" s="8"/>
      <c r="B3" s="19">
        <v>1</v>
      </c>
      <c r="C3" s="2"/>
      <c r="D3" s="2">
        <v>14</v>
      </c>
      <c r="E3" s="12"/>
      <c r="F3" s="8"/>
      <c r="G3" s="19">
        <v>2</v>
      </c>
      <c r="H3" s="2"/>
      <c r="I3" s="2">
        <v>13</v>
      </c>
      <c r="J3" s="16"/>
      <c r="K3" s="8"/>
      <c r="L3" s="19">
        <v>3</v>
      </c>
      <c r="M3" s="2"/>
      <c r="N3" s="2">
        <v>12</v>
      </c>
      <c r="O3" s="12"/>
      <c r="P3" s="8"/>
      <c r="Q3" s="19">
        <v>4</v>
      </c>
      <c r="R3" s="2"/>
      <c r="S3" s="2">
        <v>11</v>
      </c>
      <c r="T3" s="16"/>
    </row>
    <row r="4" spans="1:20" s="3" customFormat="1" ht="32.25" customHeight="1" thickBot="1">
      <c r="A4" s="20"/>
      <c r="B4" s="20" t="str">
        <f>Sheet1!B4</f>
        <v>Mūrniece Inese</v>
      </c>
      <c r="C4" s="21"/>
      <c r="D4" s="20" t="e">
        <f>Sheet1!#REF!</f>
        <v>#REF!</v>
      </c>
      <c r="E4" s="20"/>
      <c r="F4" s="20"/>
      <c r="G4" s="20" t="str">
        <f>Sheet1!B6</f>
        <v>Nikāze Baiba</v>
      </c>
      <c r="H4" s="21"/>
      <c r="I4" s="20" t="e">
        <f>Sheet1!#REF!</f>
        <v>#REF!</v>
      </c>
      <c r="J4" s="20"/>
      <c r="K4" s="20"/>
      <c r="L4" s="20" t="str">
        <f>Sheet1!B8</f>
        <v>Vicinska Dace</v>
      </c>
      <c r="M4" s="21"/>
      <c r="N4" s="20" t="e">
        <f>Sheet1!#REF!</f>
        <v>#REF!</v>
      </c>
      <c r="O4" s="20"/>
      <c r="P4" s="20"/>
      <c r="Q4" s="20" t="str">
        <f>Sheet1!B10</f>
        <v>Alkšnuzariņa Lida</v>
      </c>
      <c r="R4" s="21"/>
      <c r="S4" s="20" t="e">
        <f>Sheet1!#REF!</f>
        <v>#REF!</v>
      </c>
      <c r="T4" s="22"/>
    </row>
    <row r="5" spans="1:20" ht="4.5" customHeight="1">
      <c r="A5" s="8"/>
      <c r="B5" s="2"/>
      <c r="C5" s="2"/>
      <c r="D5" s="2"/>
      <c r="E5" s="12"/>
      <c r="F5" s="8"/>
      <c r="G5" s="2"/>
      <c r="H5" s="2"/>
      <c r="I5" s="2"/>
      <c r="J5" s="16"/>
      <c r="K5" s="8"/>
      <c r="L5" s="2"/>
      <c r="M5" s="2"/>
      <c r="N5" s="2"/>
      <c r="O5" s="12"/>
      <c r="P5" s="8"/>
      <c r="Q5" s="2"/>
      <c r="R5" s="2"/>
      <c r="S5" s="2"/>
      <c r="T5" s="16"/>
    </row>
    <row r="6" spans="1:20" ht="24" customHeight="1">
      <c r="A6" s="8"/>
      <c r="B6" s="4" t="s">
        <v>0</v>
      </c>
      <c r="C6" s="5">
        <v>1</v>
      </c>
      <c r="D6" s="4"/>
      <c r="E6" s="12"/>
      <c r="F6" s="8"/>
      <c r="G6" s="4" t="s">
        <v>0</v>
      </c>
      <c r="H6" s="5">
        <v>1</v>
      </c>
      <c r="I6" s="4"/>
      <c r="J6" s="16"/>
      <c r="K6" s="8"/>
      <c r="L6" s="4" t="s">
        <v>0</v>
      </c>
      <c r="M6" s="5">
        <v>1</v>
      </c>
      <c r="N6" s="4"/>
      <c r="O6" s="12"/>
      <c r="P6" s="8"/>
      <c r="Q6" s="4" t="s">
        <v>0</v>
      </c>
      <c r="R6" s="5">
        <v>1</v>
      </c>
      <c r="S6" s="4"/>
      <c r="T6" s="16"/>
    </row>
    <row r="7" spans="1:20" ht="24" customHeight="1">
      <c r="A7" s="8"/>
      <c r="B7" s="4"/>
      <c r="C7" s="5">
        <v>2</v>
      </c>
      <c r="D7" s="4" t="s">
        <v>0</v>
      </c>
      <c r="E7" s="12"/>
      <c r="F7" s="8"/>
      <c r="G7" s="4"/>
      <c r="H7" s="5">
        <v>2</v>
      </c>
      <c r="I7" s="4" t="s">
        <v>0</v>
      </c>
      <c r="J7" s="16"/>
      <c r="K7" s="8"/>
      <c r="L7" s="4"/>
      <c r="M7" s="5">
        <v>2</v>
      </c>
      <c r="N7" s="4" t="s">
        <v>0</v>
      </c>
      <c r="O7" s="12"/>
      <c r="P7" s="8"/>
      <c r="Q7" s="4"/>
      <c r="R7" s="5">
        <v>2</v>
      </c>
      <c r="S7" s="4" t="s">
        <v>0</v>
      </c>
      <c r="T7" s="16"/>
    </row>
    <row r="8" spans="1:20" ht="24" customHeight="1">
      <c r="A8" s="8"/>
      <c r="B8" s="4" t="s">
        <v>0</v>
      </c>
      <c r="C8" s="5">
        <v>3</v>
      </c>
      <c r="D8" s="4"/>
      <c r="E8" s="12"/>
      <c r="F8" s="8"/>
      <c r="G8" s="4" t="s">
        <v>0</v>
      </c>
      <c r="H8" s="5">
        <v>3</v>
      </c>
      <c r="I8" s="4"/>
      <c r="J8" s="16"/>
      <c r="K8" s="8"/>
      <c r="L8" s="4" t="s">
        <v>0</v>
      </c>
      <c r="M8" s="5">
        <v>3</v>
      </c>
      <c r="N8" s="4"/>
      <c r="O8" s="12"/>
      <c r="P8" s="8"/>
      <c r="Q8" s="4" t="s">
        <v>0</v>
      </c>
      <c r="R8" s="5">
        <v>3</v>
      </c>
      <c r="S8" s="4"/>
      <c r="T8" s="16"/>
    </row>
    <row r="9" spans="1:20" ht="24" customHeight="1">
      <c r="A9" s="8"/>
      <c r="B9" s="4"/>
      <c r="C9" s="5">
        <v>4</v>
      </c>
      <c r="D9" s="4" t="s">
        <v>0</v>
      </c>
      <c r="E9" s="12"/>
      <c r="F9" s="8"/>
      <c r="G9" s="4"/>
      <c r="H9" s="5">
        <v>4</v>
      </c>
      <c r="I9" s="4" t="s">
        <v>0</v>
      </c>
      <c r="J9" s="16"/>
      <c r="K9" s="8"/>
      <c r="L9" s="4"/>
      <c r="M9" s="5">
        <v>4</v>
      </c>
      <c r="N9" s="4" t="s">
        <v>0</v>
      </c>
      <c r="O9" s="12"/>
      <c r="P9" s="8"/>
      <c r="Q9" s="4"/>
      <c r="R9" s="5">
        <v>4</v>
      </c>
      <c r="S9" s="4" t="s">
        <v>0</v>
      </c>
      <c r="T9" s="16"/>
    </row>
    <row r="10" spans="1:20" ht="24" customHeight="1">
      <c r="A10" s="8"/>
      <c r="B10" s="4" t="s">
        <v>0</v>
      </c>
      <c r="C10" s="5">
        <v>5</v>
      </c>
      <c r="D10" s="4"/>
      <c r="E10" s="12"/>
      <c r="F10" s="8"/>
      <c r="G10" s="4" t="s">
        <v>0</v>
      </c>
      <c r="H10" s="5">
        <v>5</v>
      </c>
      <c r="I10" s="4"/>
      <c r="J10" s="16"/>
      <c r="K10" s="8"/>
      <c r="L10" s="4" t="s">
        <v>0</v>
      </c>
      <c r="M10" s="5">
        <v>5</v>
      </c>
      <c r="N10" s="4"/>
      <c r="O10" s="12"/>
      <c r="P10" s="8"/>
      <c r="Q10" s="4" t="s">
        <v>0</v>
      </c>
      <c r="R10" s="5">
        <v>5</v>
      </c>
      <c r="S10" s="4"/>
      <c r="T10" s="16"/>
    </row>
    <row r="11" spans="1:20" ht="24" customHeight="1">
      <c r="A11" s="8"/>
      <c r="B11" s="4"/>
      <c r="C11" s="5">
        <v>6</v>
      </c>
      <c r="D11" s="4" t="s">
        <v>0</v>
      </c>
      <c r="E11" s="12"/>
      <c r="F11" s="8"/>
      <c r="G11" s="4"/>
      <c r="H11" s="5">
        <v>6</v>
      </c>
      <c r="I11" s="4" t="s">
        <v>0</v>
      </c>
      <c r="J11" s="16"/>
      <c r="K11" s="8"/>
      <c r="L11" s="4"/>
      <c r="M11" s="5">
        <v>6</v>
      </c>
      <c r="N11" s="4" t="s">
        <v>0</v>
      </c>
      <c r="O11" s="12"/>
      <c r="P11" s="8"/>
      <c r="Q11" s="4"/>
      <c r="R11" s="5">
        <v>6</v>
      </c>
      <c r="S11" s="4" t="s">
        <v>0</v>
      </c>
      <c r="T11" s="16"/>
    </row>
    <row r="12" spans="1:20" ht="24" customHeight="1">
      <c r="A12" s="8"/>
      <c r="B12" s="4"/>
      <c r="C12" s="5"/>
      <c r="D12" s="4"/>
      <c r="E12" s="12"/>
      <c r="F12" s="8"/>
      <c r="G12" s="4"/>
      <c r="H12" s="5"/>
      <c r="I12" s="4"/>
      <c r="J12" s="16"/>
      <c r="K12" s="8"/>
      <c r="L12" s="4"/>
      <c r="M12" s="5"/>
      <c r="N12" s="4"/>
      <c r="O12" s="12"/>
      <c r="P12" s="8"/>
      <c r="Q12" s="4"/>
      <c r="R12" s="5"/>
      <c r="S12" s="4"/>
      <c r="T12" s="16"/>
    </row>
    <row r="13" spans="1:20" ht="18">
      <c r="A13" s="8"/>
      <c r="B13" s="2"/>
      <c r="C13" s="2"/>
      <c r="D13" s="2"/>
      <c r="E13" s="12"/>
      <c r="F13" s="8"/>
      <c r="G13" s="2"/>
      <c r="H13" s="2"/>
      <c r="I13" s="2"/>
      <c r="J13" s="16"/>
      <c r="K13" s="8"/>
      <c r="L13" s="2"/>
      <c r="M13" s="2"/>
      <c r="N13" s="2"/>
      <c r="O13" s="12"/>
      <c r="P13" s="8"/>
      <c r="Q13" s="2"/>
      <c r="R13" s="2"/>
      <c r="S13" s="2"/>
      <c r="T13" s="16"/>
    </row>
    <row r="14" spans="1:20" ht="18">
      <c r="A14" s="9"/>
      <c r="B14" s="6"/>
      <c r="C14" s="6"/>
      <c r="D14" s="6"/>
      <c r="E14" s="13"/>
      <c r="F14" s="9"/>
      <c r="G14" s="6"/>
      <c r="H14" s="6"/>
      <c r="I14" s="6"/>
      <c r="J14" s="17"/>
      <c r="K14" s="9"/>
      <c r="L14" s="6"/>
      <c r="M14" s="6"/>
      <c r="N14" s="6"/>
      <c r="O14" s="13"/>
      <c r="P14" s="9"/>
      <c r="Q14" s="6"/>
      <c r="R14" s="6"/>
      <c r="S14" s="6"/>
      <c r="T14" s="17"/>
    </row>
    <row r="15" spans="1:20" ht="18.75" customHeight="1">
      <c r="A15" s="1"/>
      <c r="B15" s="72" t="str">
        <f>Sheet1!$AI$1</f>
        <v>KULDIGAS INDIVIDUALAIS CEMPIONĀTS</v>
      </c>
      <c r="C15" s="72"/>
      <c r="D15" s="72"/>
      <c r="E15" s="11"/>
      <c r="F15" s="7"/>
      <c r="G15" s="72" t="str">
        <f>Sheet1!$AI$1</f>
        <v>KULDIGAS INDIVIDUALAIS CEMPIONĀTS</v>
      </c>
      <c r="H15" s="72"/>
      <c r="I15" s="72"/>
      <c r="J15" s="15"/>
      <c r="K15" s="7"/>
      <c r="L15" s="72" t="str">
        <f>Sheet1!$AI$1</f>
        <v>KULDIGAS INDIVIDUALAIS CEMPIONĀTS</v>
      </c>
      <c r="M15" s="72"/>
      <c r="N15" s="72"/>
      <c r="O15" s="11"/>
      <c r="P15" s="7"/>
      <c r="Q15" s="72" t="str">
        <f>Sheet1!$AI$1</f>
        <v>KULDIGAS INDIVIDUALAIS CEMPIONĀTS</v>
      </c>
      <c r="R15" s="72"/>
      <c r="S15" s="72"/>
      <c r="T15" s="15"/>
    </row>
    <row r="16" spans="1:20" ht="18" customHeight="1">
      <c r="A16" s="8"/>
      <c r="B16" s="73" t="s">
        <v>1</v>
      </c>
      <c r="C16" s="73"/>
      <c r="D16" s="73"/>
      <c r="E16" s="12"/>
      <c r="F16" s="8"/>
      <c r="G16" s="73" t="s">
        <v>1</v>
      </c>
      <c r="H16" s="73"/>
      <c r="I16" s="73"/>
      <c r="J16" s="16"/>
      <c r="K16" s="8"/>
      <c r="L16" s="73" t="s">
        <v>1</v>
      </c>
      <c r="M16" s="73"/>
      <c r="N16" s="73"/>
      <c r="O16" s="12"/>
      <c r="P16" s="8"/>
      <c r="Q16" s="73" t="s">
        <v>2</v>
      </c>
      <c r="R16" s="73"/>
      <c r="S16" s="73"/>
      <c r="T16" s="16"/>
    </row>
    <row r="17" spans="1:20" ht="12.75" customHeight="1">
      <c r="A17" s="8"/>
      <c r="B17" s="19">
        <v>5</v>
      </c>
      <c r="C17" s="2"/>
      <c r="D17" s="2">
        <v>10</v>
      </c>
      <c r="E17" s="12"/>
      <c r="F17" s="8"/>
      <c r="G17" s="19">
        <v>6</v>
      </c>
      <c r="H17" s="2"/>
      <c r="I17" s="2">
        <v>9</v>
      </c>
      <c r="J17" s="16"/>
      <c r="K17" s="8"/>
      <c r="L17" s="19">
        <v>7</v>
      </c>
      <c r="M17" s="2"/>
      <c r="N17" s="2">
        <v>8</v>
      </c>
      <c r="O17" s="12"/>
      <c r="P17" s="8"/>
      <c r="Q17" s="19">
        <v>14</v>
      </c>
      <c r="R17" s="2"/>
      <c r="S17" s="2">
        <v>8</v>
      </c>
      <c r="T17" s="16"/>
    </row>
    <row r="18" spans="1:20" s="3" customFormat="1" ht="32.25" customHeight="1" thickBot="1">
      <c r="A18" s="20"/>
      <c r="B18" s="20" t="str">
        <f>Sheet1!B12</f>
        <v>Gregore Vilma</v>
      </c>
      <c r="C18" s="21"/>
      <c r="D18" s="20" t="str">
        <f>Sheet1!B22</f>
        <v>Dziesma Ilze</v>
      </c>
      <c r="E18" s="20"/>
      <c r="F18" s="20"/>
      <c r="G18" s="20" t="str">
        <f>Sheet1!B14</f>
        <v>Paegle Marta</v>
      </c>
      <c r="H18" s="21"/>
      <c r="I18" s="20" t="str">
        <f>Sheet1!B20</f>
        <v>Vanaga Silvija</v>
      </c>
      <c r="J18" s="20"/>
      <c r="K18" s="20"/>
      <c r="L18" s="20" t="str">
        <f>Sheet1!B16</f>
        <v>Zvirbule Dace</v>
      </c>
      <c r="M18" s="21"/>
      <c r="N18" s="20" t="str">
        <f>Sheet1!B18</f>
        <v>Leja Anita</v>
      </c>
      <c r="O18" s="20"/>
      <c r="P18" s="20"/>
      <c r="Q18" s="20" t="e">
        <f>Sheet1!#REF!</f>
        <v>#REF!</v>
      </c>
      <c r="R18" s="21"/>
      <c r="S18" s="20" t="str">
        <f>Sheet1!B18</f>
        <v>Leja Anita</v>
      </c>
      <c r="T18" s="22"/>
    </row>
    <row r="19" spans="1:20" ht="4.5" customHeight="1">
      <c r="A19" s="8"/>
      <c r="B19" s="2"/>
      <c r="C19" s="2"/>
      <c r="D19" s="2"/>
      <c r="E19" s="12"/>
      <c r="F19" s="8"/>
      <c r="G19" s="2"/>
      <c r="H19" s="2"/>
      <c r="I19" s="2"/>
      <c r="J19" s="16"/>
      <c r="K19" s="8"/>
      <c r="L19" s="2"/>
      <c r="M19" s="2"/>
      <c r="N19" s="2"/>
      <c r="O19" s="12"/>
      <c r="P19" s="8"/>
      <c r="Q19" s="2"/>
      <c r="R19" s="2"/>
      <c r="S19" s="2"/>
      <c r="T19" s="16"/>
    </row>
    <row r="20" spans="1:20" ht="24" customHeight="1">
      <c r="A20" s="8"/>
      <c r="B20" s="4" t="s">
        <v>0</v>
      </c>
      <c r="C20" s="5">
        <v>1</v>
      </c>
      <c r="D20" s="4"/>
      <c r="E20" s="12"/>
      <c r="F20" s="8"/>
      <c r="G20" s="4" t="s">
        <v>0</v>
      </c>
      <c r="H20" s="5">
        <v>1</v>
      </c>
      <c r="I20" s="4"/>
      <c r="J20" s="16"/>
      <c r="K20" s="8"/>
      <c r="L20" s="4" t="s">
        <v>0</v>
      </c>
      <c r="M20" s="5">
        <v>1</v>
      </c>
      <c r="N20" s="4"/>
      <c r="O20" s="12"/>
      <c r="P20" s="8"/>
      <c r="Q20" s="4" t="s">
        <v>0</v>
      </c>
      <c r="R20" s="5">
        <v>1</v>
      </c>
      <c r="S20" s="4"/>
      <c r="T20" s="16"/>
    </row>
    <row r="21" spans="1:20" ht="24" customHeight="1">
      <c r="A21" s="8"/>
      <c r="B21" s="4"/>
      <c r="C21" s="5">
        <v>2</v>
      </c>
      <c r="D21" s="4" t="s">
        <v>0</v>
      </c>
      <c r="E21" s="12"/>
      <c r="F21" s="8"/>
      <c r="G21" s="4"/>
      <c r="H21" s="5">
        <v>2</v>
      </c>
      <c r="I21" s="4" t="s">
        <v>0</v>
      </c>
      <c r="J21" s="16"/>
      <c r="K21" s="8"/>
      <c r="L21" s="4"/>
      <c r="M21" s="5">
        <v>2</v>
      </c>
      <c r="N21" s="4" t="s">
        <v>0</v>
      </c>
      <c r="O21" s="12"/>
      <c r="P21" s="8"/>
      <c r="Q21" s="4"/>
      <c r="R21" s="5">
        <v>2</v>
      </c>
      <c r="S21" s="4" t="s">
        <v>0</v>
      </c>
      <c r="T21" s="16"/>
    </row>
    <row r="22" spans="1:20" ht="24" customHeight="1">
      <c r="A22" s="8"/>
      <c r="B22" s="4" t="s">
        <v>0</v>
      </c>
      <c r="C22" s="5">
        <v>3</v>
      </c>
      <c r="D22" s="4"/>
      <c r="E22" s="12"/>
      <c r="F22" s="8"/>
      <c r="G22" s="4" t="s">
        <v>0</v>
      </c>
      <c r="H22" s="5">
        <v>3</v>
      </c>
      <c r="I22" s="4"/>
      <c r="J22" s="16"/>
      <c r="K22" s="8"/>
      <c r="L22" s="4" t="s">
        <v>0</v>
      </c>
      <c r="M22" s="5">
        <v>3</v>
      </c>
      <c r="N22" s="4"/>
      <c r="O22" s="12"/>
      <c r="P22" s="8"/>
      <c r="Q22" s="4" t="s">
        <v>0</v>
      </c>
      <c r="R22" s="5">
        <v>3</v>
      </c>
      <c r="S22" s="4"/>
      <c r="T22" s="16"/>
    </row>
    <row r="23" spans="1:20" ht="24" customHeight="1">
      <c r="A23" s="8"/>
      <c r="B23" s="4"/>
      <c r="C23" s="5">
        <v>4</v>
      </c>
      <c r="D23" s="4" t="s">
        <v>0</v>
      </c>
      <c r="E23" s="12"/>
      <c r="F23" s="8"/>
      <c r="G23" s="4"/>
      <c r="H23" s="5">
        <v>4</v>
      </c>
      <c r="I23" s="4" t="s">
        <v>0</v>
      </c>
      <c r="J23" s="16"/>
      <c r="K23" s="8"/>
      <c r="L23" s="4"/>
      <c r="M23" s="5">
        <v>4</v>
      </c>
      <c r="N23" s="4" t="s">
        <v>0</v>
      </c>
      <c r="O23" s="12"/>
      <c r="P23" s="8"/>
      <c r="Q23" s="4"/>
      <c r="R23" s="5">
        <v>4</v>
      </c>
      <c r="S23" s="4" t="s">
        <v>0</v>
      </c>
      <c r="T23" s="16"/>
    </row>
    <row r="24" spans="1:20" ht="24" customHeight="1">
      <c r="A24" s="8"/>
      <c r="B24" s="4" t="s">
        <v>0</v>
      </c>
      <c r="C24" s="5">
        <v>5</v>
      </c>
      <c r="D24" s="4"/>
      <c r="E24" s="12"/>
      <c r="F24" s="8"/>
      <c r="G24" s="4" t="s">
        <v>0</v>
      </c>
      <c r="H24" s="5">
        <v>5</v>
      </c>
      <c r="I24" s="4"/>
      <c r="J24" s="16"/>
      <c r="K24" s="8"/>
      <c r="L24" s="4" t="s">
        <v>0</v>
      </c>
      <c r="M24" s="5">
        <v>5</v>
      </c>
      <c r="N24" s="4"/>
      <c r="O24" s="12"/>
      <c r="P24" s="8"/>
      <c r="Q24" s="4" t="s">
        <v>0</v>
      </c>
      <c r="R24" s="5">
        <v>5</v>
      </c>
      <c r="S24" s="4"/>
      <c r="T24" s="16"/>
    </row>
    <row r="25" spans="1:20" ht="24" customHeight="1">
      <c r="A25" s="8"/>
      <c r="B25" s="4"/>
      <c r="C25" s="5">
        <v>6</v>
      </c>
      <c r="D25" s="4" t="s">
        <v>0</v>
      </c>
      <c r="E25" s="12"/>
      <c r="F25" s="8"/>
      <c r="G25" s="4"/>
      <c r="H25" s="5">
        <v>6</v>
      </c>
      <c r="I25" s="4" t="s">
        <v>0</v>
      </c>
      <c r="J25" s="16"/>
      <c r="K25" s="8"/>
      <c r="L25" s="4"/>
      <c r="M25" s="5">
        <v>6</v>
      </c>
      <c r="N25" s="4" t="s">
        <v>0</v>
      </c>
      <c r="O25" s="12"/>
      <c r="P25" s="8"/>
      <c r="Q25" s="4"/>
      <c r="R25" s="5">
        <v>6</v>
      </c>
      <c r="S25" s="4" t="s">
        <v>0</v>
      </c>
      <c r="T25" s="16"/>
    </row>
    <row r="26" spans="1:20" ht="24" customHeight="1">
      <c r="A26" s="8"/>
      <c r="B26" s="4"/>
      <c r="C26" s="5"/>
      <c r="D26" s="4"/>
      <c r="E26" s="12"/>
      <c r="F26" s="8"/>
      <c r="G26" s="4"/>
      <c r="H26" s="5"/>
      <c r="I26" s="4"/>
      <c r="J26" s="16"/>
      <c r="K26" s="8"/>
      <c r="L26" s="4"/>
      <c r="M26" s="5"/>
      <c r="N26" s="4"/>
      <c r="O26" s="12"/>
      <c r="P26" s="8"/>
      <c r="Q26" s="4"/>
      <c r="R26" s="5"/>
      <c r="S26" s="4"/>
      <c r="T26" s="16"/>
    </row>
    <row r="27" spans="1:20" ht="18">
      <c r="A27" s="8"/>
      <c r="B27" s="2"/>
      <c r="C27" s="2"/>
      <c r="D27" s="2"/>
      <c r="E27" s="12"/>
      <c r="F27" s="8"/>
      <c r="G27" s="2"/>
      <c r="H27" s="2"/>
      <c r="I27" s="2"/>
      <c r="J27" s="16"/>
      <c r="K27" s="8"/>
      <c r="L27" s="2"/>
      <c r="M27" s="2"/>
      <c r="N27" s="2"/>
      <c r="O27" s="12"/>
      <c r="P27" s="8"/>
      <c r="Q27" s="2"/>
      <c r="R27" s="2"/>
      <c r="S27" s="2"/>
      <c r="T27" s="16"/>
    </row>
    <row r="28" spans="1:20" ht="18">
      <c r="A28" s="9"/>
      <c r="B28" s="6"/>
      <c r="C28" s="6"/>
      <c r="D28" s="6"/>
      <c r="E28" s="13"/>
      <c r="F28" s="9"/>
      <c r="G28" s="6"/>
      <c r="H28" s="6"/>
      <c r="I28" s="6"/>
      <c r="J28" s="17"/>
      <c r="K28" s="9"/>
      <c r="L28" s="6"/>
      <c r="M28" s="6"/>
      <c r="N28" s="6"/>
      <c r="O28" s="13"/>
      <c r="P28" s="9"/>
      <c r="Q28" s="6"/>
      <c r="R28" s="6"/>
      <c r="S28" s="6"/>
      <c r="T28" s="17"/>
    </row>
    <row r="29" spans="1:20" ht="18.75" customHeight="1">
      <c r="A29" s="1"/>
      <c r="B29" s="72" t="str">
        <f>Sheet1!$AI$1</f>
        <v>KULDIGAS INDIVIDUALAIS CEMPIONĀTS</v>
      </c>
      <c r="C29" s="72"/>
      <c r="D29" s="72"/>
      <c r="E29" s="11"/>
      <c r="F29" s="7"/>
      <c r="G29" s="72" t="str">
        <f>Sheet1!$AI$1</f>
        <v>KULDIGAS INDIVIDUALAIS CEMPIONĀTS</v>
      </c>
      <c r="H29" s="72"/>
      <c r="I29" s="72"/>
      <c r="J29" s="15"/>
      <c r="K29" s="7"/>
      <c r="L29" s="72" t="str">
        <f>Sheet1!$AI$1</f>
        <v>KULDIGAS INDIVIDUALAIS CEMPIONĀTS</v>
      </c>
      <c r="M29" s="72"/>
      <c r="N29" s="72"/>
      <c r="O29" s="11"/>
      <c r="P29" s="7"/>
      <c r="Q29" s="72" t="str">
        <f>Sheet1!$AI$1</f>
        <v>KULDIGAS INDIVIDUALAIS CEMPIONĀTS</v>
      </c>
      <c r="R29" s="72"/>
      <c r="S29" s="72"/>
      <c r="T29" s="15"/>
    </row>
    <row r="30" spans="1:20" ht="18" customHeight="1">
      <c r="A30" s="8"/>
      <c r="B30" s="73" t="s">
        <v>2</v>
      </c>
      <c r="C30" s="73"/>
      <c r="D30" s="73"/>
      <c r="E30" s="12"/>
      <c r="F30" s="8"/>
      <c r="G30" s="73" t="s">
        <v>2</v>
      </c>
      <c r="H30" s="73"/>
      <c r="I30" s="73"/>
      <c r="J30" s="16"/>
      <c r="K30" s="8"/>
      <c r="L30" s="73" t="s">
        <v>2</v>
      </c>
      <c r="M30" s="73"/>
      <c r="N30" s="73"/>
      <c r="O30" s="12"/>
      <c r="P30" s="8"/>
      <c r="Q30" s="73" t="s">
        <v>2</v>
      </c>
      <c r="R30" s="73"/>
      <c r="S30" s="73"/>
      <c r="T30" s="16"/>
    </row>
    <row r="31" spans="1:20" ht="12.75" customHeight="1">
      <c r="A31" s="8"/>
      <c r="B31" s="19">
        <v>9</v>
      </c>
      <c r="C31" s="2"/>
      <c r="D31" s="2">
        <v>7</v>
      </c>
      <c r="E31" s="12"/>
      <c r="F31" s="8"/>
      <c r="G31" s="19">
        <v>10</v>
      </c>
      <c r="H31" s="2"/>
      <c r="I31" s="2">
        <v>6</v>
      </c>
      <c r="J31" s="16"/>
      <c r="K31" s="8"/>
      <c r="L31" s="19">
        <v>11</v>
      </c>
      <c r="M31" s="2"/>
      <c r="N31" s="2">
        <v>5</v>
      </c>
      <c r="O31" s="12"/>
      <c r="P31" s="8"/>
      <c r="Q31" s="19">
        <v>12</v>
      </c>
      <c r="R31" s="2"/>
      <c r="S31" s="2">
        <v>4</v>
      </c>
      <c r="T31" s="16"/>
    </row>
    <row r="32" spans="1:20" s="3" customFormat="1" ht="32.25" customHeight="1" thickBot="1">
      <c r="A32" s="20"/>
      <c r="B32" s="20" t="str">
        <f>Sheet1!B20</f>
        <v>Vanaga Silvija</v>
      </c>
      <c r="C32" s="21"/>
      <c r="D32" s="20" t="str">
        <f>Sheet1!B16</f>
        <v>Zvirbule Dace</v>
      </c>
      <c r="E32" s="20"/>
      <c r="F32" s="20"/>
      <c r="G32" s="20" t="str">
        <f>Sheet1!B22</f>
        <v>Dziesma Ilze</v>
      </c>
      <c r="H32" s="21"/>
      <c r="I32" s="20" t="str">
        <f>Sheet1!B14</f>
        <v>Paegle Marta</v>
      </c>
      <c r="J32" s="20"/>
      <c r="K32" s="20"/>
      <c r="L32" s="20" t="e">
        <f>Sheet1!#REF!</f>
        <v>#REF!</v>
      </c>
      <c r="M32" s="21"/>
      <c r="N32" s="20" t="str">
        <f>Sheet1!B12</f>
        <v>Gregore Vilma</v>
      </c>
      <c r="O32" s="20"/>
      <c r="P32" s="20"/>
      <c r="Q32" s="20" t="e">
        <f>Sheet1!#REF!</f>
        <v>#REF!</v>
      </c>
      <c r="R32" s="21"/>
      <c r="S32" s="20" t="str">
        <f>Sheet1!B10</f>
        <v>Alkšnuzariņa Lida</v>
      </c>
      <c r="T32" s="22"/>
    </row>
    <row r="33" spans="1:20" ht="4.5" customHeight="1">
      <c r="A33" s="8"/>
      <c r="B33" s="2"/>
      <c r="C33" s="2"/>
      <c r="D33" s="2"/>
      <c r="E33" s="12"/>
      <c r="F33" s="8"/>
      <c r="G33" s="2"/>
      <c r="H33" s="2"/>
      <c r="I33" s="2"/>
      <c r="J33" s="16"/>
      <c r="K33" s="8"/>
      <c r="L33" s="2"/>
      <c r="M33" s="2"/>
      <c r="N33" s="2"/>
      <c r="O33" s="12"/>
      <c r="P33" s="8"/>
      <c r="Q33" s="2"/>
      <c r="R33" s="2"/>
      <c r="S33" s="2"/>
      <c r="T33" s="16"/>
    </row>
    <row r="34" spans="1:20" ht="24" customHeight="1">
      <c r="A34" s="8"/>
      <c r="B34" s="4" t="s">
        <v>0</v>
      </c>
      <c r="C34" s="5">
        <v>1</v>
      </c>
      <c r="D34" s="4"/>
      <c r="E34" s="12"/>
      <c r="F34" s="8"/>
      <c r="G34" s="4" t="s">
        <v>0</v>
      </c>
      <c r="H34" s="5">
        <v>1</v>
      </c>
      <c r="I34" s="4"/>
      <c r="J34" s="16"/>
      <c r="K34" s="8"/>
      <c r="L34" s="4" t="s">
        <v>0</v>
      </c>
      <c r="M34" s="5">
        <v>1</v>
      </c>
      <c r="N34" s="4"/>
      <c r="O34" s="12"/>
      <c r="P34" s="8"/>
      <c r="Q34" s="4" t="s">
        <v>0</v>
      </c>
      <c r="R34" s="5">
        <v>1</v>
      </c>
      <c r="S34" s="4"/>
      <c r="T34" s="16"/>
    </row>
    <row r="35" spans="1:20" ht="24" customHeight="1">
      <c r="A35" s="8"/>
      <c r="B35" s="4"/>
      <c r="C35" s="5">
        <v>2</v>
      </c>
      <c r="D35" s="4" t="s">
        <v>0</v>
      </c>
      <c r="E35" s="12"/>
      <c r="F35" s="8"/>
      <c r="G35" s="4"/>
      <c r="H35" s="5">
        <v>2</v>
      </c>
      <c r="I35" s="4" t="s">
        <v>0</v>
      </c>
      <c r="J35" s="16"/>
      <c r="K35" s="8"/>
      <c r="L35" s="4"/>
      <c r="M35" s="5">
        <v>2</v>
      </c>
      <c r="N35" s="4" t="s">
        <v>0</v>
      </c>
      <c r="O35" s="12"/>
      <c r="P35" s="8"/>
      <c r="Q35" s="4"/>
      <c r="R35" s="5">
        <v>2</v>
      </c>
      <c r="S35" s="4" t="s">
        <v>0</v>
      </c>
      <c r="T35" s="16"/>
    </row>
    <row r="36" spans="1:20" ht="24" customHeight="1">
      <c r="A36" s="8"/>
      <c r="B36" s="4" t="s">
        <v>0</v>
      </c>
      <c r="C36" s="5">
        <v>3</v>
      </c>
      <c r="D36" s="4"/>
      <c r="E36" s="12"/>
      <c r="F36" s="8"/>
      <c r="G36" s="4" t="s">
        <v>0</v>
      </c>
      <c r="H36" s="5">
        <v>3</v>
      </c>
      <c r="I36" s="4"/>
      <c r="J36" s="16"/>
      <c r="K36" s="8"/>
      <c r="L36" s="4" t="s">
        <v>0</v>
      </c>
      <c r="M36" s="5">
        <v>3</v>
      </c>
      <c r="N36" s="4"/>
      <c r="O36" s="12"/>
      <c r="P36" s="8"/>
      <c r="Q36" s="4" t="s">
        <v>0</v>
      </c>
      <c r="R36" s="5">
        <v>3</v>
      </c>
      <c r="S36" s="4"/>
      <c r="T36" s="16"/>
    </row>
    <row r="37" spans="1:20" ht="24" customHeight="1">
      <c r="A37" s="8"/>
      <c r="B37" s="4"/>
      <c r="C37" s="5">
        <v>4</v>
      </c>
      <c r="D37" s="4" t="s">
        <v>0</v>
      </c>
      <c r="E37" s="12"/>
      <c r="F37" s="8"/>
      <c r="G37" s="4"/>
      <c r="H37" s="5">
        <v>4</v>
      </c>
      <c r="I37" s="4" t="s">
        <v>0</v>
      </c>
      <c r="J37" s="16"/>
      <c r="K37" s="8"/>
      <c r="L37" s="4"/>
      <c r="M37" s="5">
        <v>4</v>
      </c>
      <c r="N37" s="4" t="s">
        <v>0</v>
      </c>
      <c r="O37" s="12"/>
      <c r="P37" s="8"/>
      <c r="Q37" s="4"/>
      <c r="R37" s="5">
        <v>4</v>
      </c>
      <c r="S37" s="4" t="s">
        <v>0</v>
      </c>
      <c r="T37" s="16"/>
    </row>
    <row r="38" spans="1:20" ht="24" customHeight="1">
      <c r="A38" s="8"/>
      <c r="B38" s="4" t="s">
        <v>0</v>
      </c>
      <c r="C38" s="5">
        <v>5</v>
      </c>
      <c r="D38" s="4"/>
      <c r="E38" s="12"/>
      <c r="F38" s="8"/>
      <c r="G38" s="4" t="s">
        <v>0</v>
      </c>
      <c r="H38" s="5">
        <v>5</v>
      </c>
      <c r="I38" s="4"/>
      <c r="J38" s="16"/>
      <c r="K38" s="8"/>
      <c r="L38" s="4" t="s">
        <v>0</v>
      </c>
      <c r="M38" s="5">
        <v>5</v>
      </c>
      <c r="N38" s="4"/>
      <c r="O38" s="12"/>
      <c r="P38" s="8"/>
      <c r="Q38" s="4" t="s">
        <v>0</v>
      </c>
      <c r="R38" s="5">
        <v>5</v>
      </c>
      <c r="S38" s="4"/>
      <c r="T38" s="16"/>
    </row>
    <row r="39" spans="1:20" ht="24" customHeight="1">
      <c r="A39" s="8"/>
      <c r="B39" s="4"/>
      <c r="C39" s="5">
        <v>6</v>
      </c>
      <c r="D39" s="4" t="s">
        <v>0</v>
      </c>
      <c r="E39" s="12"/>
      <c r="F39" s="8"/>
      <c r="G39" s="4"/>
      <c r="H39" s="5">
        <v>6</v>
      </c>
      <c r="I39" s="4" t="s">
        <v>0</v>
      </c>
      <c r="J39" s="16"/>
      <c r="K39" s="8"/>
      <c r="L39" s="4"/>
      <c r="M39" s="5">
        <v>6</v>
      </c>
      <c r="N39" s="4" t="s">
        <v>0</v>
      </c>
      <c r="O39" s="12"/>
      <c r="P39" s="8"/>
      <c r="Q39" s="4"/>
      <c r="R39" s="5">
        <v>6</v>
      </c>
      <c r="S39" s="4" t="s">
        <v>0</v>
      </c>
      <c r="T39" s="16"/>
    </row>
    <row r="40" spans="1:20" ht="24" customHeight="1">
      <c r="A40" s="8"/>
      <c r="B40" s="4"/>
      <c r="C40" s="5"/>
      <c r="D40" s="4"/>
      <c r="E40" s="12"/>
      <c r="F40" s="8"/>
      <c r="G40" s="4"/>
      <c r="H40" s="5"/>
      <c r="I40" s="4"/>
      <c r="J40" s="16"/>
      <c r="K40" s="8"/>
      <c r="L40" s="4"/>
      <c r="M40" s="5"/>
      <c r="N40" s="4"/>
      <c r="O40" s="12"/>
      <c r="P40" s="8"/>
      <c r="Q40" s="4"/>
      <c r="R40" s="5"/>
      <c r="S40" s="4"/>
      <c r="T40" s="16"/>
    </row>
    <row r="41" spans="1:20" ht="18">
      <c r="A41" s="8"/>
      <c r="B41" s="2"/>
      <c r="C41" s="2"/>
      <c r="D41" s="2"/>
      <c r="E41" s="12"/>
      <c r="F41" s="8"/>
      <c r="G41" s="2"/>
      <c r="H41" s="2"/>
      <c r="I41" s="2"/>
      <c r="J41" s="16"/>
      <c r="K41" s="8"/>
      <c r="L41" s="2"/>
      <c r="M41" s="2"/>
      <c r="N41" s="2"/>
      <c r="O41" s="12"/>
      <c r="P41" s="8"/>
      <c r="Q41" s="2"/>
      <c r="R41" s="2"/>
      <c r="S41" s="2"/>
      <c r="T41" s="16"/>
    </row>
    <row r="42" spans="1:20" ht="18">
      <c r="A42" s="9"/>
      <c r="B42" s="6"/>
      <c r="C42" s="6"/>
      <c r="D42" s="6"/>
      <c r="E42" s="13"/>
      <c r="F42" s="9"/>
      <c r="G42" s="6"/>
      <c r="H42" s="6"/>
      <c r="I42" s="6"/>
      <c r="J42" s="17"/>
      <c r="K42" s="9"/>
      <c r="L42" s="6"/>
      <c r="M42" s="6"/>
      <c r="N42" s="6"/>
      <c r="O42" s="13"/>
      <c r="P42" s="9"/>
      <c r="Q42" s="6"/>
      <c r="R42" s="6"/>
      <c r="S42" s="6"/>
      <c r="T42" s="17"/>
    </row>
    <row r="43" spans="1:20" ht="18.75" customHeight="1">
      <c r="A43" s="1"/>
      <c r="B43" s="72" t="str">
        <f>Sheet1!$AI$1</f>
        <v>KULDIGAS INDIVIDUALAIS CEMPIONĀTS</v>
      </c>
      <c r="C43" s="72"/>
      <c r="D43" s="72"/>
      <c r="E43" s="11"/>
      <c r="F43" s="7"/>
      <c r="G43" s="72" t="str">
        <f>Sheet1!$AI$1</f>
        <v>KULDIGAS INDIVIDUALAIS CEMPIONĀTS</v>
      </c>
      <c r="H43" s="72"/>
      <c r="I43" s="72"/>
      <c r="J43" s="15"/>
      <c r="K43" s="7"/>
      <c r="L43" s="72" t="str">
        <f>Sheet1!$AI$1</f>
        <v>KULDIGAS INDIVIDUALAIS CEMPIONĀTS</v>
      </c>
      <c r="M43" s="72"/>
      <c r="N43" s="72"/>
      <c r="O43" s="11"/>
      <c r="P43" s="7"/>
      <c r="Q43" s="72" t="str">
        <f>Sheet1!$AI$1</f>
        <v>KULDIGAS INDIVIDUALAIS CEMPIONĀTS</v>
      </c>
      <c r="R43" s="72"/>
      <c r="S43" s="72"/>
      <c r="T43" s="15"/>
    </row>
    <row r="44" spans="1:20" ht="18" customHeight="1">
      <c r="A44" s="8"/>
      <c r="B44" s="73" t="s">
        <v>2</v>
      </c>
      <c r="C44" s="73"/>
      <c r="D44" s="73"/>
      <c r="E44" s="12"/>
      <c r="F44" s="8"/>
      <c r="G44" s="73" t="s">
        <v>2</v>
      </c>
      <c r="H44" s="73"/>
      <c r="I44" s="73"/>
      <c r="J44" s="16"/>
      <c r="K44" s="8"/>
      <c r="L44" s="73" t="s">
        <v>3</v>
      </c>
      <c r="M44" s="73"/>
      <c r="N44" s="73"/>
      <c r="O44" s="12"/>
      <c r="P44" s="8"/>
      <c r="Q44" s="73" t="s">
        <v>3</v>
      </c>
      <c r="R44" s="73"/>
      <c r="S44" s="73"/>
      <c r="T44" s="16"/>
    </row>
    <row r="45" spans="1:20" ht="12.75" customHeight="1">
      <c r="A45" s="8"/>
      <c r="B45" s="19">
        <v>13</v>
      </c>
      <c r="C45" s="2"/>
      <c r="D45" s="2">
        <v>3</v>
      </c>
      <c r="E45" s="12"/>
      <c r="F45" s="8"/>
      <c r="G45" s="19">
        <v>1</v>
      </c>
      <c r="H45" s="2"/>
      <c r="I45" s="2">
        <v>2</v>
      </c>
      <c r="J45" s="16"/>
      <c r="K45" s="8"/>
      <c r="L45" s="19">
        <v>2</v>
      </c>
      <c r="M45" s="2"/>
      <c r="N45" s="2">
        <v>14</v>
      </c>
      <c r="O45" s="12"/>
      <c r="P45" s="8"/>
      <c r="Q45" s="19">
        <v>3</v>
      </c>
      <c r="R45" s="2"/>
      <c r="S45" s="2">
        <v>1</v>
      </c>
      <c r="T45" s="16"/>
    </row>
    <row r="46" spans="1:20" s="3" customFormat="1" ht="32.25" customHeight="1" thickBot="1">
      <c r="A46" s="20"/>
      <c r="B46" s="20" t="e">
        <f>Sheet1!#REF!</f>
        <v>#REF!</v>
      </c>
      <c r="C46" s="21"/>
      <c r="D46" s="20" t="str">
        <f>Sheet1!B8</f>
        <v>Vicinska Dace</v>
      </c>
      <c r="E46" s="20"/>
      <c r="F46" s="20"/>
      <c r="G46" s="20" t="str">
        <f>Sheet1!B4</f>
        <v>Mūrniece Inese</v>
      </c>
      <c r="H46" s="21"/>
      <c r="I46" s="20" t="str">
        <f>Sheet1!B6</f>
        <v>Nikāze Baiba</v>
      </c>
      <c r="J46" s="20"/>
      <c r="K46" s="20"/>
      <c r="L46" s="20" t="str">
        <f>Sheet1!B6</f>
        <v>Nikāze Baiba</v>
      </c>
      <c r="M46" s="21"/>
      <c r="N46" s="20" t="e">
        <f>Sheet1!#REF!</f>
        <v>#REF!</v>
      </c>
      <c r="O46" s="20"/>
      <c r="P46" s="20"/>
      <c r="Q46" s="20" t="str">
        <f>Sheet1!B8</f>
        <v>Vicinska Dace</v>
      </c>
      <c r="R46" s="21"/>
      <c r="S46" s="20" t="str">
        <f>Sheet1!B4</f>
        <v>Mūrniece Inese</v>
      </c>
      <c r="T46" s="22"/>
    </row>
    <row r="47" spans="1:20" ht="4.5" customHeight="1">
      <c r="A47" s="8"/>
      <c r="B47" s="2"/>
      <c r="C47" s="2"/>
      <c r="D47" s="2"/>
      <c r="E47" s="12"/>
      <c r="F47" s="8"/>
      <c r="G47" s="2"/>
      <c r="H47" s="2"/>
      <c r="I47" s="2"/>
      <c r="J47" s="16"/>
      <c r="K47" s="8"/>
      <c r="L47" s="2"/>
      <c r="M47" s="2"/>
      <c r="N47" s="2"/>
      <c r="O47" s="12"/>
      <c r="P47" s="8"/>
      <c r="Q47" s="2"/>
      <c r="R47" s="2"/>
      <c r="S47" s="2"/>
      <c r="T47" s="16"/>
    </row>
    <row r="48" spans="1:20" ht="24" customHeight="1">
      <c r="A48" s="8"/>
      <c r="B48" s="4" t="s">
        <v>0</v>
      </c>
      <c r="C48" s="5">
        <v>1</v>
      </c>
      <c r="D48" s="4"/>
      <c r="E48" s="12"/>
      <c r="F48" s="8"/>
      <c r="G48" s="4" t="s">
        <v>0</v>
      </c>
      <c r="H48" s="5">
        <v>1</v>
      </c>
      <c r="I48" s="4"/>
      <c r="J48" s="16"/>
      <c r="K48" s="8"/>
      <c r="L48" s="4" t="s">
        <v>0</v>
      </c>
      <c r="M48" s="5">
        <v>1</v>
      </c>
      <c r="N48" s="4"/>
      <c r="O48" s="12"/>
      <c r="P48" s="8"/>
      <c r="Q48" s="4" t="s">
        <v>0</v>
      </c>
      <c r="R48" s="5">
        <v>1</v>
      </c>
      <c r="S48" s="4"/>
      <c r="T48" s="16"/>
    </row>
    <row r="49" spans="1:20" ht="24" customHeight="1">
      <c r="A49" s="8"/>
      <c r="B49" s="4"/>
      <c r="C49" s="5">
        <v>2</v>
      </c>
      <c r="D49" s="4" t="s">
        <v>0</v>
      </c>
      <c r="E49" s="12"/>
      <c r="F49" s="8"/>
      <c r="G49" s="4"/>
      <c r="H49" s="5">
        <v>2</v>
      </c>
      <c r="I49" s="4" t="s">
        <v>0</v>
      </c>
      <c r="J49" s="16"/>
      <c r="K49" s="8"/>
      <c r="L49" s="4"/>
      <c r="M49" s="5">
        <v>2</v>
      </c>
      <c r="N49" s="4" t="s">
        <v>0</v>
      </c>
      <c r="O49" s="12"/>
      <c r="P49" s="8"/>
      <c r="Q49" s="4"/>
      <c r="R49" s="5">
        <v>2</v>
      </c>
      <c r="S49" s="4" t="s">
        <v>0</v>
      </c>
      <c r="T49" s="16"/>
    </row>
    <row r="50" spans="1:20" ht="24" customHeight="1">
      <c r="A50" s="8"/>
      <c r="B50" s="4" t="s">
        <v>0</v>
      </c>
      <c r="C50" s="5">
        <v>3</v>
      </c>
      <c r="D50" s="4"/>
      <c r="E50" s="12"/>
      <c r="F50" s="8"/>
      <c r="G50" s="4" t="s">
        <v>0</v>
      </c>
      <c r="H50" s="5">
        <v>3</v>
      </c>
      <c r="I50" s="4"/>
      <c r="J50" s="16"/>
      <c r="K50" s="8"/>
      <c r="L50" s="4" t="s">
        <v>0</v>
      </c>
      <c r="M50" s="5">
        <v>3</v>
      </c>
      <c r="N50" s="4"/>
      <c r="O50" s="12"/>
      <c r="P50" s="8"/>
      <c r="Q50" s="4" t="s">
        <v>0</v>
      </c>
      <c r="R50" s="5">
        <v>3</v>
      </c>
      <c r="S50" s="4"/>
      <c r="T50" s="16"/>
    </row>
    <row r="51" spans="1:20" ht="24" customHeight="1">
      <c r="A51" s="8"/>
      <c r="B51" s="4"/>
      <c r="C51" s="5">
        <v>4</v>
      </c>
      <c r="D51" s="4" t="s">
        <v>0</v>
      </c>
      <c r="E51" s="12"/>
      <c r="F51" s="8"/>
      <c r="G51" s="4"/>
      <c r="H51" s="5">
        <v>4</v>
      </c>
      <c r="I51" s="4" t="s">
        <v>0</v>
      </c>
      <c r="J51" s="16"/>
      <c r="K51" s="8"/>
      <c r="L51" s="4"/>
      <c r="M51" s="5">
        <v>4</v>
      </c>
      <c r="N51" s="4" t="s">
        <v>0</v>
      </c>
      <c r="O51" s="12"/>
      <c r="P51" s="8"/>
      <c r="Q51" s="4"/>
      <c r="R51" s="5">
        <v>4</v>
      </c>
      <c r="S51" s="4" t="s">
        <v>0</v>
      </c>
      <c r="T51" s="16"/>
    </row>
    <row r="52" spans="1:20" ht="24" customHeight="1">
      <c r="A52" s="8"/>
      <c r="B52" s="4" t="s">
        <v>0</v>
      </c>
      <c r="C52" s="5">
        <v>5</v>
      </c>
      <c r="D52" s="4"/>
      <c r="E52" s="12"/>
      <c r="F52" s="8"/>
      <c r="G52" s="4" t="s">
        <v>0</v>
      </c>
      <c r="H52" s="5">
        <v>5</v>
      </c>
      <c r="I52" s="4"/>
      <c r="J52" s="16"/>
      <c r="K52" s="8"/>
      <c r="L52" s="4" t="s">
        <v>0</v>
      </c>
      <c r="M52" s="5">
        <v>5</v>
      </c>
      <c r="N52" s="4"/>
      <c r="O52" s="12"/>
      <c r="P52" s="8"/>
      <c r="Q52" s="4" t="s">
        <v>0</v>
      </c>
      <c r="R52" s="5">
        <v>5</v>
      </c>
      <c r="S52" s="4"/>
      <c r="T52" s="16"/>
    </row>
    <row r="53" spans="1:20" ht="24" customHeight="1">
      <c r="A53" s="8"/>
      <c r="B53" s="4"/>
      <c r="C53" s="5">
        <v>6</v>
      </c>
      <c r="D53" s="4" t="s">
        <v>0</v>
      </c>
      <c r="E53" s="12"/>
      <c r="F53" s="8"/>
      <c r="G53" s="4"/>
      <c r="H53" s="5">
        <v>6</v>
      </c>
      <c r="I53" s="4" t="s">
        <v>0</v>
      </c>
      <c r="J53" s="16"/>
      <c r="K53" s="8"/>
      <c r="L53" s="4"/>
      <c r="M53" s="5">
        <v>6</v>
      </c>
      <c r="N53" s="4" t="s">
        <v>0</v>
      </c>
      <c r="O53" s="12"/>
      <c r="P53" s="8"/>
      <c r="Q53" s="4"/>
      <c r="R53" s="5">
        <v>6</v>
      </c>
      <c r="S53" s="4" t="s">
        <v>0</v>
      </c>
      <c r="T53" s="16"/>
    </row>
    <row r="54" spans="1:20" ht="24" customHeight="1">
      <c r="A54" s="8"/>
      <c r="B54" s="4"/>
      <c r="C54" s="5"/>
      <c r="D54" s="4"/>
      <c r="E54" s="12"/>
      <c r="F54" s="8"/>
      <c r="G54" s="4"/>
      <c r="H54" s="5"/>
      <c r="I54" s="4"/>
      <c r="J54" s="16"/>
      <c r="K54" s="8"/>
      <c r="L54" s="4"/>
      <c r="M54" s="5"/>
      <c r="N54" s="4"/>
      <c r="O54" s="12"/>
      <c r="P54" s="8"/>
      <c r="Q54" s="4"/>
      <c r="R54" s="5"/>
      <c r="S54" s="4"/>
      <c r="T54" s="16"/>
    </row>
    <row r="55" spans="1:20" ht="18">
      <c r="A55" s="8"/>
      <c r="B55" s="2"/>
      <c r="C55" s="2"/>
      <c r="D55" s="2"/>
      <c r="E55" s="12"/>
      <c r="F55" s="8"/>
      <c r="G55" s="2"/>
      <c r="H55" s="2"/>
      <c r="I55" s="2"/>
      <c r="J55" s="16"/>
      <c r="K55" s="8"/>
      <c r="L55" s="2"/>
      <c r="M55" s="2"/>
      <c r="N55" s="2"/>
      <c r="O55" s="12"/>
      <c r="P55" s="8"/>
      <c r="Q55" s="2"/>
      <c r="R55" s="2"/>
      <c r="S55" s="2"/>
      <c r="T55" s="16"/>
    </row>
    <row r="56" spans="1:20" ht="18">
      <c r="A56" s="9"/>
      <c r="B56" s="6"/>
      <c r="C56" s="6"/>
      <c r="D56" s="6"/>
      <c r="E56" s="13"/>
      <c r="F56" s="9"/>
      <c r="G56" s="6"/>
      <c r="H56" s="6"/>
      <c r="I56" s="6"/>
      <c r="J56" s="17"/>
      <c r="K56" s="9"/>
      <c r="L56" s="6"/>
      <c r="M56" s="6"/>
      <c r="N56" s="6"/>
      <c r="O56" s="13"/>
      <c r="P56" s="9"/>
      <c r="Q56" s="6"/>
      <c r="R56" s="6"/>
      <c r="S56" s="6"/>
      <c r="T56" s="17"/>
    </row>
    <row r="57" spans="1:20" ht="18.75" customHeight="1">
      <c r="A57" s="1"/>
      <c r="B57" s="72" t="str">
        <f>Sheet1!$AI$1</f>
        <v>KULDIGAS INDIVIDUALAIS CEMPIONĀTS</v>
      </c>
      <c r="C57" s="72"/>
      <c r="D57" s="72"/>
      <c r="E57" s="11"/>
      <c r="F57" s="7"/>
      <c r="G57" s="72" t="str">
        <f>Sheet1!$AI$1</f>
        <v>KULDIGAS INDIVIDUALAIS CEMPIONĀTS</v>
      </c>
      <c r="H57" s="72"/>
      <c r="I57" s="72"/>
      <c r="J57" s="15"/>
      <c r="K57" s="7"/>
      <c r="L57" s="72" t="str">
        <f>Sheet1!$AI$1</f>
        <v>KULDIGAS INDIVIDUALAIS CEMPIONĀTS</v>
      </c>
      <c r="M57" s="72"/>
      <c r="N57" s="72"/>
      <c r="O57" s="11"/>
      <c r="P57" s="7"/>
      <c r="Q57" s="72" t="str">
        <f>Sheet1!$AI$1</f>
        <v>KULDIGAS INDIVIDUALAIS CEMPIONĀTS</v>
      </c>
      <c r="R57" s="72"/>
      <c r="S57" s="72"/>
      <c r="T57" s="15"/>
    </row>
    <row r="58" spans="1:20" ht="18" customHeight="1">
      <c r="A58" s="8"/>
      <c r="B58" s="73" t="s">
        <v>3</v>
      </c>
      <c r="C58" s="73"/>
      <c r="D58" s="73"/>
      <c r="E58" s="12"/>
      <c r="F58" s="8"/>
      <c r="G58" s="73" t="s">
        <v>3</v>
      </c>
      <c r="H58" s="73"/>
      <c r="I58" s="73"/>
      <c r="J58" s="16"/>
      <c r="K58" s="8"/>
      <c r="L58" s="73" t="s">
        <v>3</v>
      </c>
      <c r="M58" s="73"/>
      <c r="N58" s="73"/>
      <c r="O58" s="12"/>
      <c r="P58" s="8"/>
      <c r="Q58" s="73" t="s">
        <v>3</v>
      </c>
      <c r="R58" s="73"/>
      <c r="S58" s="73"/>
      <c r="T58" s="16"/>
    </row>
    <row r="59" spans="1:20" ht="12.75" customHeight="1">
      <c r="A59" s="8"/>
      <c r="B59" s="19">
        <v>4</v>
      </c>
      <c r="C59" s="2"/>
      <c r="D59" s="2">
        <v>13</v>
      </c>
      <c r="E59" s="12"/>
      <c r="F59" s="8"/>
      <c r="G59" s="19">
        <v>5</v>
      </c>
      <c r="H59" s="2"/>
      <c r="I59" s="2">
        <v>12</v>
      </c>
      <c r="J59" s="16"/>
      <c r="K59" s="8"/>
      <c r="L59" s="19">
        <v>6</v>
      </c>
      <c r="M59" s="2"/>
      <c r="N59" s="2">
        <v>11</v>
      </c>
      <c r="O59" s="12"/>
      <c r="P59" s="8"/>
      <c r="Q59" s="19">
        <v>7</v>
      </c>
      <c r="R59" s="2"/>
      <c r="S59" s="2">
        <v>10</v>
      </c>
      <c r="T59" s="16"/>
    </row>
    <row r="60" spans="1:20" s="3" customFormat="1" ht="32.25" customHeight="1" thickBot="1">
      <c r="A60" s="20"/>
      <c r="B60" s="20" t="str">
        <f>Sheet1!B10</f>
        <v>Alkšnuzariņa Lida</v>
      </c>
      <c r="C60" s="21"/>
      <c r="D60" s="20" t="e">
        <f>Sheet1!#REF!</f>
        <v>#REF!</v>
      </c>
      <c r="E60" s="20"/>
      <c r="F60" s="20"/>
      <c r="G60" s="20" t="str">
        <f>Sheet1!B12</f>
        <v>Gregore Vilma</v>
      </c>
      <c r="H60" s="21"/>
      <c r="I60" s="20" t="e">
        <f>Sheet1!#REF!</f>
        <v>#REF!</v>
      </c>
      <c r="J60" s="20"/>
      <c r="K60" s="20"/>
      <c r="L60" s="20" t="str">
        <f>Sheet1!B14</f>
        <v>Paegle Marta</v>
      </c>
      <c r="M60" s="21"/>
      <c r="N60" s="20" t="e">
        <f>Sheet1!#REF!</f>
        <v>#REF!</v>
      </c>
      <c r="O60" s="20"/>
      <c r="P60" s="20"/>
      <c r="Q60" s="20" t="str">
        <f>Sheet1!B16</f>
        <v>Zvirbule Dace</v>
      </c>
      <c r="R60" s="21"/>
      <c r="S60" s="20" t="str">
        <f>Sheet1!B22</f>
        <v>Dziesma Ilze</v>
      </c>
      <c r="T60" s="22"/>
    </row>
    <row r="61" spans="1:20" ht="4.5" customHeight="1">
      <c r="A61" s="8"/>
      <c r="B61" s="2"/>
      <c r="C61" s="2"/>
      <c r="D61" s="2"/>
      <c r="E61" s="12"/>
      <c r="F61" s="8"/>
      <c r="G61" s="2"/>
      <c r="H61" s="2"/>
      <c r="I61" s="2"/>
      <c r="J61" s="16"/>
      <c r="K61" s="8"/>
      <c r="L61" s="2"/>
      <c r="M61" s="2"/>
      <c r="N61" s="2"/>
      <c r="O61" s="12"/>
      <c r="P61" s="8"/>
      <c r="Q61" s="2"/>
      <c r="R61" s="2"/>
      <c r="S61" s="2"/>
      <c r="T61" s="16"/>
    </row>
    <row r="62" spans="1:20" ht="24" customHeight="1">
      <c r="A62" s="8"/>
      <c r="B62" s="4" t="s">
        <v>0</v>
      </c>
      <c r="C62" s="5">
        <v>1</v>
      </c>
      <c r="D62" s="4"/>
      <c r="E62" s="12"/>
      <c r="F62" s="8"/>
      <c r="G62" s="4" t="s">
        <v>0</v>
      </c>
      <c r="H62" s="5">
        <v>1</v>
      </c>
      <c r="I62" s="4"/>
      <c r="J62" s="16"/>
      <c r="K62" s="8"/>
      <c r="L62" s="4" t="s">
        <v>0</v>
      </c>
      <c r="M62" s="5">
        <v>1</v>
      </c>
      <c r="N62" s="4"/>
      <c r="O62" s="12"/>
      <c r="P62" s="8"/>
      <c r="Q62" s="4" t="s">
        <v>0</v>
      </c>
      <c r="R62" s="5">
        <v>1</v>
      </c>
      <c r="S62" s="4"/>
      <c r="T62" s="16"/>
    </row>
    <row r="63" spans="1:20" ht="24" customHeight="1">
      <c r="A63" s="8"/>
      <c r="B63" s="4"/>
      <c r="C63" s="5">
        <v>2</v>
      </c>
      <c r="D63" s="4" t="s">
        <v>0</v>
      </c>
      <c r="E63" s="12"/>
      <c r="F63" s="8"/>
      <c r="G63" s="4"/>
      <c r="H63" s="5">
        <v>2</v>
      </c>
      <c r="I63" s="4" t="s">
        <v>0</v>
      </c>
      <c r="J63" s="16"/>
      <c r="K63" s="8"/>
      <c r="L63" s="4"/>
      <c r="M63" s="5">
        <v>2</v>
      </c>
      <c r="N63" s="4" t="s">
        <v>0</v>
      </c>
      <c r="O63" s="12"/>
      <c r="P63" s="8"/>
      <c r="Q63" s="4"/>
      <c r="R63" s="5">
        <v>2</v>
      </c>
      <c r="S63" s="4" t="s">
        <v>0</v>
      </c>
      <c r="T63" s="16"/>
    </row>
    <row r="64" spans="1:20" ht="24" customHeight="1">
      <c r="A64" s="8"/>
      <c r="B64" s="4" t="s">
        <v>0</v>
      </c>
      <c r="C64" s="5">
        <v>3</v>
      </c>
      <c r="D64" s="4"/>
      <c r="E64" s="12"/>
      <c r="F64" s="8"/>
      <c r="G64" s="4" t="s">
        <v>0</v>
      </c>
      <c r="H64" s="5">
        <v>3</v>
      </c>
      <c r="I64" s="4"/>
      <c r="J64" s="16"/>
      <c r="K64" s="8"/>
      <c r="L64" s="4" t="s">
        <v>0</v>
      </c>
      <c r="M64" s="5">
        <v>3</v>
      </c>
      <c r="N64" s="4"/>
      <c r="O64" s="12"/>
      <c r="P64" s="8"/>
      <c r="Q64" s="4" t="s">
        <v>0</v>
      </c>
      <c r="R64" s="5">
        <v>3</v>
      </c>
      <c r="S64" s="4"/>
      <c r="T64" s="16"/>
    </row>
    <row r="65" spans="1:20" ht="24" customHeight="1">
      <c r="A65" s="8"/>
      <c r="B65" s="4"/>
      <c r="C65" s="5">
        <v>4</v>
      </c>
      <c r="D65" s="4" t="s">
        <v>0</v>
      </c>
      <c r="E65" s="12"/>
      <c r="F65" s="8"/>
      <c r="G65" s="4"/>
      <c r="H65" s="5">
        <v>4</v>
      </c>
      <c r="I65" s="4" t="s">
        <v>0</v>
      </c>
      <c r="J65" s="16"/>
      <c r="K65" s="8"/>
      <c r="L65" s="4"/>
      <c r="M65" s="5">
        <v>4</v>
      </c>
      <c r="N65" s="4" t="s">
        <v>0</v>
      </c>
      <c r="O65" s="12"/>
      <c r="P65" s="8"/>
      <c r="Q65" s="4"/>
      <c r="R65" s="5">
        <v>4</v>
      </c>
      <c r="S65" s="4" t="s">
        <v>0</v>
      </c>
      <c r="T65" s="16"/>
    </row>
    <row r="66" spans="1:20" ht="24" customHeight="1">
      <c r="A66" s="8"/>
      <c r="B66" s="4" t="s">
        <v>0</v>
      </c>
      <c r="C66" s="5">
        <v>5</v>
      </c>
      <c r="D66" s="4"/>
      <c r="E66" s="12"/>
      <c r="F66" s="8"/>
      <c r="G66" s="4" t="s">
        <v>0</v>
      </c>
      <c r="H66" s="5">
        <v>5</v>
      </c>
      <c r="I66" s="4"/>
      <c r="J66" s="16"/>
      <c r="K66" s="8"/>
      <c r="L66" s="4" t="s">
        <v>0</v>
      </c>
      <c r="M66" s="5">
        <v>5</v>
      </c>
      <c r="N66" s="4"/>
      <c r="O66" s="12"/>
      <c r="P66" s="8"/>
      <c r="Q66" s="4" t="s">
        <v>0</v>
      </c>
      <c r="R66" s="5">
        <v>5</v>
      </c>
      <c r="S66" s="4"/>
      <c r="T66" s="16"/>
    </row>
    <row r="67" spans="1:20" ht="24" customHeight="1">
      <c r="A67" s="8"/>
      <c r="B67" s="4"/>
      <c r="C67" s="5">
        <v>6</v>
      </c>
      <c r="D67" s="4" t="s">
        <v>0</v>
      </c>
      <c r="E67" s="12"/>
      <c r="F67" s="8"/>
      <c r="G67" s="4"/>
      <c r="H67" s="5">
        <v>6</v>
      </c>
      <c r="I67" s="4" t="s">
        <v>0</v>
      </c>
      <c r="J67" s="16"/>
      <c r="K67" s="8"/>
      <c r="L67" s="4"/>
      <c r="M67" s="5">
        <v>6</v>
      </c>
      <c r="N67" s="4" t="s">
        <v>0</v>
      </c>
      <c r="O67" s="12"/>
      <c r="P67" s="8"/>
      <c r="Q67" s="4"/>
      <c r="R67" s="5">
        <v>6</v>
      </c>
      <c r="S67" s="4" t="s">
        <v>0</v>
      </c>
      <c r="T67" s="16"/>
    </row>
    <row r="68" spans="1:20" ht="24" customHeight="1">
      <c r="A68" s="8"/>
      <c r="B68" s="4"/>
      <c r="C68" s="5"/>
      <c r="D68" s="4"/>
      <c r="E68" s="12"/>
      <c r="F68" s="8"/>
      <c r="G68" s="4"/>
      <c r="H68" s="5"/>
      <c r="I68" s="4"/>
      <c r="J68" s="16"/>
      <c r="K68" s="8"/>
      <c r="L68" s="4"/>
      <c r="M68" s="5"/>
      <c r="N68" s="4"/>
      <c r="O68" s="12"/>
      <c r="P68" s="8"/>
      <c r="Q68" s="4"/>
      <c r="R68" s="5"/>
      <c r="S68" s="4"/>
      <c r="T68" s="16"/>
    </row>
    <row r="69" spans="1:20" ht="18">
      <c r="A69" s="8"/>
      <c r="B69" s="2"/>
      <c r="C69" s="2"/>
      <c r="D69" s="2"/>
      <c r="E69" s="12"/>
      <c r="F69" s="8"/>
      <c r="G69" s="2"/>
      <c r="H69" s="2"/>
      <c r="I69" s="2"/>
      <c r="J69" s="16"/>
      <c r="K69" s="8"/>
      <c r="L69" s="2"/>
      <c r="M69" s="2"/>
      <c r="N69" s="2"/>
      <c r="O69" s="12"/>
      <c r="P69" s="8"/>
      <c r="Q69" s="2"/>
      <c r="R69" s="2"/>
      <c r="S69" s="2"/>
      <c r="T69" s="16"/>
    </row>
    <row r="70" spans="1:20" ht="18">
      <c r="A70" s="9"/>
      <c r="B70" s="6"/>
      <c r="C70" s="6"/>
      <c r="D70" s="6"/>
      <c r="E70" s="13"/>
      <c r="F70" s="9"/>
      <c r="G70" s="6"/>
      <c r="H70" s="6"/>
      <c r="I70" s="6"/>
      <c r="J70" s="17"/>
      <c r="K70" s="9"/>
      <c r="L70" s="6"/>
      <c r="M70" s="6"/>
      <c r="N70" s="6"/>
      <c r="O70" s="13"/>
      <c r="P70" s="9"/>
      <c r="Q70" s="6"/>
      <c r="R70" s="6"/>
      <c r="S70" s="6"/>
      <c r="T70" s="17"/>
    </row>
    <row r="71" spans="1:20" ht="18.75" customHeight="1">
      <c r="A71" s="1"/>
      <c r="B71" s="72" t="str">
        <f>Sheet1!$AI$1</f>
        <v>KULDIGAS INDIVIDUALAIS CEMPIONĀTS</v>
      </c>
      <c r="C71" s="72"/>
      <c r="D71" s="72"/>
      <c r="E71" s="11"/>
      <c r="F71" s="7"/>
      <c r="G71" s="72" t="str">
        <f>Sheet1!$AI$1</f>
        <v>KULDIGAS INDIVIDUALAIS CEMPIONĀTS</v>
      </c>
      <c r="H71" s="72"/>
      <c r="I71" s="72"/>
      <c r="J71" s="15"/>
      <c r="K71" s="7"/>
      <c r="L71" s="72" t="str">
        <f>Sheet1!$AI$1</f>
        <v>KULDIGAS INDIVIDUALAIS CEMPIONĀTS</v>
      </c>
      <c r="M71" s="72"/>
      <c r="N71" s="72"/>
      <c r="O71" s="11"/>
      <c r="P71" s="7"/>
      <c r="Q71" s="72" t="str">
        <f>Sheet1!$AI$1</f>
        <v>KULDIGAS INDIVIDUALAIS CEMPIONĀTS</v>
      </c>
      <c r="R71" s="72"/>
      <c r="S71" s="72"/>
      <c r="T71" s="15"/>
    </row>
    <row r="72" spans="1:20" ht="18" customHeight="1">
      <c r="A72" s="8"/>
      <c r="B72" s="73" t="s">
        <v>3</v>
      </c>
      <c r="C72" s="73"/>
      <c r="D72" s="73"/>
      <c r="E72" s="12"/>
      <c r="F72" s="8"/>
      <c r="G72" s="73" t="s">
        <v>4</v>
      </c>
      <c r="H72" s="73"/>
      <c r="I72" s="73"/>
      <c r="J72" s="16"/>
      <c r="K72" s="8"/>
      <c r="L72" s="73" t="s">
        <v>4</v>
      </c>
      <c r="M72" s="73"/>
      <c r="N72" s="73"/>
      <c r="O72" s="12"/>
      <c r="P72" s="8"/>
      <c r="Q72" s="73" t="s">
        <v>4</v>
      </c>
      <c r="R72" s="73"/>
      <c r="S72" s="73"/>
      <c r="T72" s="16"/>
    </row>
    <row r="73" spans="1:20" ht="12.75" customHeight="1">
      <c r="A73" s="8"/>
      <c r="B73" s="19">
        <v>8</v>
      </c>
      <c r="C73" s="2"/>
      <c r="D73" s="2">
        <v>9</v>
      </c>
      <c r="E73" s="12"/>
      <c r="F73" s="8"/>
      <c r="G73" s="19">
        <v>14</v>
      </c>
      <c r="H73" s="2"/>
      <c r="I73" s="2">
        <v>9</v>
      </c>
      <c r="J73" s="16"/>
      <c r="K73" s="8"/>
      <c r="L73" s="19">
        <v>10</v>
      </c>
      <c r="M73" s="2"/>
      <c r="N73" s="2">
        <v>8</v>
      </c>
      <c r="O73" s="12"/>
      <c r="P73" s="8"/>
      <c r="Q73" s="19">
        <v>11</v>
      </c>
      <c r="R73" s="2"/>
      <c r="S73" s="2">
        <v>7</v>
      </c>
      <c r="T73" s="16"/>
    </row>
    <row r="74" spans="1:20" s="3" customFormat="1" ht="32.25" customHeight="1" thickBot="1">
      <c r="A74" s="20"/>
      <c r="B74" s="20" t="str">
        <f>Sheet1!B18</f>
        <v>Leja Anita</v>
      </c>
      <c r="C74" s="21"/>
      <c r="D74" s="20" t="str">
        <f>Sheet1!B20</f>
        <v>Vanaga Silvija</v>
      </c>
      <c r="E74" s="20"/>
      <c r="F74" s="20"/>
      <c r="G74" s="20" t="e">
        <f>Sheet1!#REF!</f>
        <v>#REF!</v>
      </c>
      <c r="H74" s="21"/>
      <c r="I74" s="20" t="str">
        <f>Sheet1!B20</f>
        <v>Vanaga Silvija</v>
      </c>
      <c r="J74" s="20"/>
      <c r="K74" s="20"/>
      <c r="L74" s="20" t="str">
        <f>Sheet1!B22</f>
        <v>Dziesma Ilze</v>
      </c>
      <c r="M74" s="21"/>
      <c r="N74" s="20" t="str">
        <f>Sheet1!B18</f>
        <v>Leja Anita</v>
      </c>
      <c r="O74" s="20"/>
      <c r="P74" s="20"/>
      <c r="Q74" s="20" t="e">
        <f>Sheet1!#REF!</f>
        <v>#REF!</v>
      </c>
      <c r="R74" s="21"/>
      <c r="S74" s="20" t="str">
        <f>Sheet1!B16</f>
        <v>Zvirbule Dace</v>
      </c>
      <c r="T74" s="22"/>
    </row>
    <row r="75" spans="1:20" ht="4.5" customHeight="1">
      <c r="A75" s="8"/>
      <c r="B75" s="2"/>
      <c r="C75" s="2"/>
      <c r="D75" s="2"/>
      <c r="E75" s="12"/>
      <c r="F75" s="8"/>
      <c r="G75" s="2"/>
      <c r="H75" s="2"/>
      <c r="I75" s="2"/>
      <c r="J75" s="16"/>
      <c r="K75" s="8"/>
      <c r="L75" s="2"/>
      <c r="M75" s="2"/>
      <c r="N75" s="2"/>
      <c r="O75" s="12"/>
      <c r="P75" s="8"/>
      <c r="Q75" s="2"/>
      <c r="R75" s="2"/>
      <c r="S75" s="2"/>
      <c r="T75" s="16"/>
    </row>
    <row r="76" spans="1:20" ht="24" customHeight="1">
      <c r="A76" s="8"/>
      <c r="B76" s="4" t="s">
        <v>0</v>
      </c>
      <c r="C76" s="5">
        <v>1</v>
      </c>
      <c r="D76" s="4"/>
      <c r="E76" s="12"/>
      <c r="F76" s="8"/>
      <c r="G76" s="4" t="s">
        <v>0</v>
      </c>
      <c r="H76" s="5">
        <v>1</v>
      </c>
      <c r="I76" s="4"/>
      <c r="J76" s="16"/>
      <c r="K76" s="8"/>
      <c r="L76" s="4" t="s">
        <v>0</v>
      </c>
      <c r="M76" s="5">
        <v>1</v>
      </c>
      <c r="N76" s="4"/>
      <c r="O76" s="12"/>
      <c r="P76" s="8"/>
      <c r="Q76" s="4" t="s">
        <v>0</v>
      </c>
      <c r="R76" s="5">
        <v>1</v>
      </c>
      <c r="S76" s="4"/>
      <c r="T76" s="16"/>
    </row>
    <row r="77" spans="1:20" ht="24" customHeight="1">
      <c r="A77" s="8"/>
      <c r="B77" s="4"/>
      <c r="C77" s="5">
        <v>2</v>
      </c>
      <c r="D77" s="4" t="s">
        <v>0</v>
      </c>
      <c r="E77" s="12"/>
      <c r="F77" s="8"/>
      <c r="G77" s="4"/>
      <c r="H77" s="5">
        <v>2</v>
      </c>
      <c r="I77" s="4" t="s">
        <v>0</v>
      </c>
      <c r="J77" s="16"/>
      <c r="K77" s="8"/>
      <c r="L77" s="4"/>
      <c r="M77" s="5">
        <v>2</v>
      </c>
      <c r="N77" s="4" t="s">
        <v>0</v>
      </c>
      <c r="O77" s="12"/>
      <c r="P77" s="8"/>
      <c r="Q77" s="4"/>
      <c r="R77" s="5">
        <v>2</v>
      </c>
      <c r="S77" s="4" t="s">
        <v>0</v>
      </c>
      <c r="T77" s="16"/>
    </row>
    <row r="78" spans="1:20" ht="24" customHeight="1">
      <c r="A78" s="8"/>
      <c r="B78" s="4" t="s">
        <v>0</v>
      </c>
      <c r="C78" s="5">
        <v>3</v>
      </c>
      <c r="D78" s="4"/>
      <c r="E78" s="12"/>
      <c r="F78" s="8"/>
      <c r="G78" s="4" t="s">
        <v>0</v>
      </c>
      <c r="H78" s="5">
        <v>3</v>
      </c>
      <c r="I78" s="4"/>
      <c r="J78" s="16"/>
      <c r="K78" s="8"/>
      <c r="L78" s="4" t="s">
        <v>0</v>
      </c>
      <c r="M78" s="5">
        <v>3</v>
      </c>
      <c r="N78" s="4"/>
      <c r="O78" s="12"/>
      <c r="P78" s="8"/>
      <c r="Q78" s="4" t="s">
        <v>0</v>
      </c>
      <c r="R78" s="5">
        <v>3</v>
      </c>
      <c r="S78" s="4"/>
      <c r="T78" s="16"/>
    </row>
    <row r="79" spans="1:20" ht="24" customHeight="1">
      <c r="A79" s="8"/>
      <c r="B79" s="4"/>
      <c r="C79" s="5">
        <v>4</v>
      </c>
      <c r="D79" s="4" t="s">
        <v>0</v>
      </c>
      <c r="E79" s="12"/>
      <c r="F79" s="8"/>
      <c r="G79" s="4"/>
      <c r="H79" s="5">
        <v>4</v>
      </c>
      <c r="I79" s="4" t="s">
        <v>0</v>
      </c>
      <c r="J79" s="16"/>
      <c r="K79" s="8"/>
      <c r="L79" s="4"/>
      <c r="M79" s="5">
        <v>4</v>
      </c>
      <c r="N79" s="4" t="s">
        <v>0</v>
      </c>
      <c r="O79" s="12"/>
      <c r="P79" s="8"/>
      <c r="Q79" s="4"/>
      <c r="R79" s="5">
        <v>4</v>
      </c>
      <c r="S79" s="4" t="s">
        <v>0</v>
      </c>
      <c r="T79" s="16"/>
    </row>
    <row r="80" spans="1:20" ht="24" customHeight="1">
      <c r="A80" s="8"/>
      <c r="B80" s="4" t="s">
        <v>0</v>
      </c>
      <c r="C80" s="5">
        <v>5</v>
      </c>
      <c r="D80" s="4"/>
      <c r="E80" s="12"/>
      <c r="F80" s="8"/>
      <c r="G80" s="4" t="s">
        <v>0</v>
      </c>
      <c r="H80" s="5">
        <v>5</v>
      </c>
      <c r="I80" s="4"/>
      <c r="J80" s="16"/>
      <c r="K80" s="8"/>
      <c r="L80" s="4" t="s">
        <v>0</v>
      </c>
      <c r="M80" s="5">
        <v>5</v>
      </c>
      <c r="N80" s="4"/>
      <c r="O80" s="12"/>
      <c r="P80" s="8"/>
      <c r="Q80" s="4" t="s">
        <v>0</v>
      </c>
      <c r="R80" s="5">
        <v>5</v>
      </c>
      <c r="S80" s="4"/>
      <c r="T80" s="16"/>
    </row>
    <row r="81" spans="1:20" ht="24" customHeight="1">
      <c r="A81" s="8"/>
      <c r="B81" s="4"/>
      <c r="C81" s="5">
        <v>6</v>
      </c>
      <c r="D81" s="4" t="s">
        <v>0</v>
      </c>
      <c r="E81" s="12"/>
      <c r="F81" s="8"/>
      <c r="G81" s="4"/>
      <c r="H81" s="5">
        <v>6</v>
      </c>
      <c r="I81" s="4" t="s">
        <v>0</v>
      </c>
      <c r="J81" s="16"/>
      <c r="K81" s="8"/>
      <c r="L81" s="4"/>
      <c r="M81" s="5">
        <v>6</v>
      </c>
      <c r="N81" s="4" t="s">
        <v>0</v>
      </c>
      <c r="O81" s="12"/>
      <c r="P81" s="8"/>
      <c r="Q81" s="4"/>
      <c r="R81" s="5">
        <v>6</v>
      </c>
      <c r="S81" s="4" t="s">
        <v>0</v>
      </c>
      <c r="T81" s="16"/>
    </row>
    <row r="82" spans="1:20" ht="24" customHeight="1">
      <c r="A82" s="8"/>
      <c r="B82" s="4"/>
      <c r="C82" s="5"/>
      <c r="D82" s="4"/>
      <c r="E82" s="12"/>
      <c r="F82" s="8"/>
      <c r="G82" s="4"/>
      <c r="H82" s="5"/>
      <c r="I82" s="4"/>
      <c r="J82" s="16"/>
      <c r="K82" s="8"/>
      <c r="L82" s="4"/>
      <c r="M82" s="5"/>
      <c r="N82" s="4"/>
      <c r="O82" s="12"/>
      <c r="P82" s="8"/>
      <c r="Q82" s="4"/>
      <c r="R82" s="5"/>
      <c r="S82" s="4"/>
      <c r="T82" s="16"/>
    </row>
    <row r="83" spans="1:20" ht="18">
      <c r="A83" s="8"/>
      <c r="B83" s="2"/>
      <c r="C83" s="2"/>
      <c r="D83" s="2"/>
      <c r="E83" s="12"/>
      <c r="F83" s="8"/>
      <c r="G83" s="2"/>
      <c r="H83" s="2"/>
      <c r="I83" s="2"/>
      <c r="J83" s="16"/>
      <c r="K83" s="8"/>
      <c r="L83" s="2"/>
      <c r="M83" s="2"/>
      <c r="N83" s="2"/>
      <c r="O83" s="12"/>
      <c r="P83" s="8"/>
      <c r="Q83" s="2"/>
      <c r="R83" s="2"/>
      <c r="S83" s="2"/>
      <c r="T83" s="16"/>
    </row>
    <row r="84" spans="1:20" ht="18">
      <c r="A84" s="9"/>
      <c r="B84" s="6"/>
      <c r="C84" s="6"/>
      <c r="D84" s="6"/>
      <c r="E84" s="13"/>
      <c r="F84" s="9"/>
      <c r="G84" s="6"/>
      <c r="H84" s="6"/>
      <c r="I84" s="6"/>
      <c r="J84" s="17"/>
      <c r="K84" s="9"/>
      <c r="L84" s="6"/>
      <c r="M84" s="6"/>
      <c r="N84" s="6"/>
      <c r="O84" s="13"/>
      <c r="P84" s="9"/>
      <c r="Q84" s="6"/>
      <c r="R84" s="6"/>
      <c r="S84" s="6"/>
      <c r="T84" s="17"/>
    </row>
    <row r="85" spans="1:20" ht="18.75" customHeight="1">
      <c r="A85" s="1"/>
      <c r="B85" s="72" t="str">
        <f>Sheet1!$AI$1</f>
        <v>KULDIGAS INDIVIDUALAIS CEMPIONĀTS</v>
      </c>
      <c r="C85" s="72"/>
      <c r="D85" s="72"/>
      <c r="E85" s="11"/>
      <c r="F85" s="7"/>
      <c r="G85" s="72" t="str">
        <f>Sheet1!$AI$1</f>
        <v>KULDIGAS INDIVIDUALAIS CEMPIONĀTS</v>
      </c>
      <c r="H85" s="72"/>
      <c r="I85" s="72"/>
      <c r="J85" s="15"/>
      <c r="K85" s="7"/>
      <c r="L85" s="72" t="str">
        <f>Sheet1!$AI$1</f>
        <v>KULDIGAS INDIVIDUALAIS CEMPIONĀTS</v>
      </c>
      <c r="M85" s="72"/>
      <c r="N85" s="72"/>
      <c r="O85" s="11"/>
      <c r="P85" s="7"/>
      <c r="Q85" s="72" t="str">
        <f>Sheet1!$AI$1</f>
        <v>KULDIGAS INDIVIDUALAIS CEMPIONĀTS</v>
      </c>
      <c r="R85" s="72"/>
      <c r="S85" s="72"/>
      <c r="T85" s="15"/>
    </row>
    <row r="86" spans="1:20" ht="18" customHeight="1">
      <c r="A86" s="8"/>
      <c r="B86" s="73" t="s">
        <v>4</v>
      </c>
      <c r="C86" s="73"/>
      <c r="D86" s="73"/>
      <c r="E86" s="12"/>
      <c r="F86" s="8"/>
      <c r="G86" s="73" t="s">
        <v>4</v>
      </c>
      <c r="H86" s="73"/>
      <c r="I86" s="73"/>
      <c r="J86" s="16"/>
      <c r="K86" s="8"/>
      <c r="L86" s="73" t="s">
        <v>4</v>
      </c>
      <c r="M86" s="73"/>
      <c r="N86" s="73"/>
      <c r="O86" s="12"/>
      <c r="P86" s="8"/>
      <c r="Q86" s="73" t="s">
        <v>4</v>
      </c>
      <c r="R86" s="73"/>
      <c r="S86" s="73"/>
      <c r="T86" s="16"/>
    </row>
    <row r="87" spans="1:20" ht="12.75" customHeight="1">
      <c r="A87" s="8"/>
      <c r="B87" s="19">
        <v>12</v>
      </c>
      <c r="C87" s="2"/>
      <c r="D87" s="2">
        <v>6</v>
      </c>
      <c r="E87" s="12"/>
      <c r="F87" s="8"/>
      <c r="G87" s="19">
        <v>13</v>
      </c>
      <c r="H87" s="2"/>
      <c r="I87" s="2">
        <v>5</v>
      </c>
      <c r="J87" s="16"/>
      <c r="K87" s="8"/>
      <c r="L87" s="19">
        <v>1</v>
      </c>
      <c r="M87" s="2"/>
      <c r="N87" s="2">
        <v>4</v>
      </c>
      <c r="O87" s="12"/>
      <c r="P87" s="8"/>
      <c r="Q87" s="19">
        <v>2</v>
      </c>
      <c r="R87" s="2"/>
      <c r="S87" s="2">
        <v>3</v>
      </c>
      <c r="T87" s="16"/>
    </row>
    <row r="88" spans="1:20" s="3" customFormat="1" ht="32.25" customHeight="1" thickBot="1">
      <c r="A88" s="20"/>
      <c r="B88" s="20" t="e">
        <f>Sheet1!#REF!</f>
        <v>#REF!</v>
      </c>
      <c r="C88" s="21"/>
      <c r="D88" s="20" t="str">
        <f>Sheet1!B14</f>
        <v>Paegle Marta</v>
      </c>
      <c r="E88" s="20"/>
      <c r="F88" s="20"/>
      <c r="G88" s="20" t="e">
        <f>Sheet1!#REF!</f>
        <v>#REF!</v>
      </c>
      <c r="H88" s="21"/>
      <c r="I88" s="20" t="str">
        <f>Sheet1!B12</f>
        <v>Gregore Vilma</v>
      </c>
      <c r="J88" s="20"/>
      <c r="K88" s="20"/>
      <c r="L88" s="20" t="str">
        <f>Sheet1!B4</f>
        <v>Mūrniece Inese</v>
      </c>
      <c r="M88" s="21"/>
      <c r="N88" s="20" t="str">
        <f>Sheet1!B10</f>
        <v>Alkšnuzariņa Lida</v>
      </c>
      <c r="O88" s="20"/>
      <c r="P88" s="20"/>
      <c r="Q88" s="20" t="str">
        <f>Sheet1!B6</f>
        <v>Nikāze Baiba</v>
      </c>
      <c r="R88" s="21"/>
      <c r="S88" s="20" t="str">
        <f>Sheet1!B8</f>
        <v>Vicinska Dace</v>
      </c>
      <c r="T88" s="22"/>
    </row>
    <row r="89" spans="1:20" ht="4.5" customHeight="1">
      <c r="A89" s="8"/>
      <c r="B89" s="2"/>
      <c r="C89" s="2"/>
      <c r="D89" s="2"/>
      <c r="E89" s="12"/>
      <c r="F89" s="8"/>
      <c r="G89" s="2"/>
      <c r="H89" s="2"/>
      <c r="I89" s="2"/>
      <c r="J89" s="16"/>
      <c r="K89" s="8"/>
      <c r="L89" s="2"/>
      <c r="M89" s="2"/>
      <c r="N89" s="2"/>
      <c r="O89" s="12"/>
      <c r="P89" s="8"/>
      <c r="Q89" s="2"/>
      <c r="R89" s="2"/>
      <c r="S89" s="2"/>
      <c r="T89" s="16"/>
    </row>
    <row r="90" spans="1:20" ht="24" customHeight="1">
      <c r="A90" s="8"/>
      <c r="B90" s="4" t="s">
        <v>0</v>
      </c>
      <c r="C90" s="5">
        <v>1</v>
      </c>
      <c r="D90" s="4"/>
      <c r="E90" s="12"/>
      <c r="F90" s="8"/>
      <c r="G90" s="4" t="s">
        <v>0</v>
      </c>
      <c r="H90" s="5">
        <v>1</v>
      </c>
      <c r="I90" s="4"/>
      <c r="J90" s="16"/>
      <c r="K90" s="8"/>
      <c r="L90" s="4" t="s">
        <v>0</v>
      </c>
      <c r="M90" s="5">
        <v>1</v>
      </c>
      <c r="N90" s="4"/>
      <c r="O90" s="12"/>
      <c r="P90" s="8"/>
      <c r="Q90" s="4" t="s">
        <v>0</v>
      </c>
      <c r="R90" s="5">
        <v>1</v>
      </c>
      <c r="S90" s="4"/>
      <c r="T90" s="16"/>
    </row>
    <row r="91" spans="1:20" ht="24" customHeight="1">
      <c r="A91" s="8"/>
      <c r="B91" s="4"/>
      <c r="C91" s="5">
        <v>2</v>
      </c>
      <c r="D91" s="4" t="s">
        <v>0</v>
      </c>
      <c r="E91" s="12"/>
      <c r="F91" s="8"/>
      <c r="G91" s="4"/>
      <c r="H91" s="5">
        <v>2</v>
      </c>
      <c r="I91" s="4" t="s">
        <v>0</v>
      </c>
      <c r="J91" s="16"/>
      <c r="K91" s="8"/>
      <c r="L91" s="4"/>
      <c r="M91" s="5">
        <v>2</v>
      </c>
      <c r="N91" s="4" t="s">
        <v>0</v>
      </c>
      <c r="O91" s="12"/>
      <c r="P91" s="8"/>
      <c r="Q91" s="4"/>
      <c r="R91" s="5">
        <v>2</v>
      </c>
      <c r="S91" s="4" t="s">
        <v>0</v>
      </c>
      <c r="T91" s="16"/>
    </row>
    <row r="92" spans="1:20" ht="24" customHeight="1">
      <c r="A92" s="8"/>
      <c r="B92" s="4" t="s">
        <v>0</v>
      </c>
      <c r="C92" s="5">
        <v>3</v>
      </c>
      <c r="D92" s="4"/>
      <c r="E92" s="12"/>
      <c r="F92" s="8"/>
      <c r="G92" s="4" t="s">
        <v>0</v>
      </c>
      <c r="H92" s="5">
        <v>3</v>
      </c>
      <c r="I92" s="4"/>
      <c r="J92" s="16"/>
      <c r="K92" s="8"/>
      <c r="L92" s="4" t="s">
        <v>0</v>
      </c>
      <c r="M92" s="5">
        <v>3</v>
      </c>
      <c r="N92" s="4"/>
      <c r="O92" s="12"/>
      <c r="P92" s="8"/>
      <c r="Q92" s="4" t="s">
        <v>0</v>
      </c>
      <c r="R92" s="5">
        <v>3</v>
      </c>
      <c r="S92" s="4"/>
      <c r="T92" s="16"/>
    </row>
    <row r="93" spans="1:20" ht="24" customHeight="1">
      <c r="A93" s="8"/>
      <c r="B93" s="4"/>
      <c r="C93" s="5">
        <v>4</v>
      </c>
      <c r="D93" s="4" t="s">
        <v>0</v>
      </c>
      <c r="E93" s="12"/>
      <c r="F93" s="8"/>
      <c r="G93" s="4"/>
      <c r="H93" s="5">
        <v>4</v>
      </c>
      <c r="I93" s="4" t="s">
        <v>0</v>
      </c>
      <c r="J93" s="16"/>
      <c r="K93" s="8"/>
      <c r="L93" s="4"/>
      <c r="M93" s="5">
        <v>4</v>
      </c>
      <c r="N93" s="4" t="s">
        <v>0</v>
      </c>
      <c r="O93" s="12"/>
      <c r="P93" s="8"/>
      <c r="Q93" s="4"/>
      <c r="R93" s="5">
        <v>4</v>
      </c>
      <c r="S93" s="4" t="s">
        <v>0</v>
      </c>
      <c r="T93" s="16"/>
    </row>
    <row r="94" spans="1:20" ht="24" customHeight="1">
      <c r="A94" s="8"/>
      <c r="B94" s="4" t="s">
        <v>0</v>
      </c>
      <c r="C94" s="5">
        <v>5</v>
      </c>
      <c r="D94" s="4"/>
      <c r="E94" s="12"/>
      <c r="F94" s="8"/>
      <c r="G94" s="4" t="s">
        <v>0</v>
      </c>
      <c r="H94" s="5">
        <v>5</v>
      </c>
      <c r="I94" s="4"/>
      <c r="J94" s="16"/>
      <c r="K94" s="8"/>
      <c r="L94" s="4" t="s">
        <v>0</v>
      </c>
      <c r="M94" s="5">
        <v>5</v>
      </c>
      <c r="N94" s="4"/>
      <c r="O94" s="12"/>
      <c r="P94" s="8"/>
      <c r="Q94" s="4" t="s">
        <v>0</v>
      </c>
      <c r="R94" s="5">
        <v>5</v>
      </c>
      <c r="S94" s="4"/>
      <c r="T94" s="16"/>
    </row>
    <row r="95" spans="1:20" ht="24" customHeight="1">
      <c r="A95" s="8"/>
      <c r="B95" s="4"/>
      <c r="C95" s="5">
        <v>6</v>
      </c>
      <c r="D95" s="4" t="s">
        <v>0</v>
      </c>
      <c r="E95" s="12"/>
      <c r="F95" s="8"/>
      <c r="G95" s="4"/>
      <c r="H95" s="5">
        <v>6</v>
      </c>
      <c r="I95" s="4" t="s">
        <v>0</v>
      </c>
      <c r="J95" s="16"/>
      <c r="K95" s="8"/>
      <c r="L95" s="4"/>
      <c r="M95" s="5">
        <v>6</v>
      </c>
      <c r="N95" s="4" t="s">
        <v>0</v>
      </c>
      <c r="O95" s="12"/>
      <c r="P95" s="8"/>
      <c r="Q95" s="4"/>
      <c r="R95" s="5">
        <v>6</v>
      </c>
      <c r="S95" s="4" t="s">
        <v>0</v>
      </c>
      <c r="T95" s="16"/>
    </row>
    <row r="96" spans="1:20" ht="24" customHeight="1">
      <c r="A96" s="8"/>
      <c r="B96" s="4"/>
      <c r="C96" s="5"/>
      <c r="D96" s="4"/>
      <c r="E96" s="12"/>
      <c r="F96" s="8"/>
      <c r="G96" s="4"/>
      <c r="H96" s="5"/>
      <c r="I96" s="4"/>
      <c r="J96" s="16"/>
      <c r="K96" s="8"/>
      <c r="L96" s="4"/>
      <c r="M96" s="5"/>
      <c r="N96" s="4"/>
      <c r="O96" s="12"/>
      <c r="P96" s="8"/>
      <c r="Q96" s="4"/>
      <c r="R96" s="5"/>
      <c r="S96" s="4"/>
      <c r="T96" s="16"/>
    </row>
    <row r="97" spans="1:20" ht="18">
      <c r="A97" s="8"/>
      <c r="B97" s="2"/>
      <c r="C97" s="2"/>
      <c r="D97" s="2"/>
      <c r="E97" s="12"/>
      <c r="F97" s="8"/>
      <c r="G97" s="2"/>
      <c r="H97" s="2"/>
      <c r="I97" s="2"/>
      <c r="J97" s="16"/>
      <c r="K97" s="8"/>
      <c r="L97" s="2"/>
      <c r="M97" s="2"/>
      <c r="N97" s="2"/>
      <c r="O97" s="12"/>
      <c r="P97" s="8"/>
      <c r="Q97" s="2"/>
      <c r="R97" s="2"/>
      <c r="S97" s="2"/>
      <c r="T97" s="16"/>
    </row>
    <row r="98" spans="1:20" ht="18">
      <c r="A98" s="9"/>
      <c r="B98" s="6"/>
      <c r="C98" s="6"/>
      <c r="D98" s="6"/>
      <c r="E98" s="13"/>
      <c r="F98" s="9"/>
      <c r="G98" s="6"/>
      <c r="H98" s="6"/>
      <c r="I98" s="6"/>
      <c r="J98" s="17"/>
      <c r="K98" s="9"/>
      <c r="L98" s="6"/>
      <c r="M98" s="6"/>
      <c r="N98" s="6"/>
      <c r="O98" s="13"/>
      <c r="P98" s="9"/>
      <c r="Q98" s="6"/>
      <c r="R98" s="6"/>
      <c r="S98" s="6"/>
      <c r="T98" s="17"/>
    </row>
  </sheetData>
  <sheetProtection/>
  <mergeCells count="56">
    <mergeCell ref="B30:D30"/>
    <mergeCell ref="B44:D44"/>
    <mergeCell ref="G44:I44"/>
    <mergeCell ref="L44:N44"/>
    <mergeCell ref="B29:D29"/>
    <mergeCell ref="G29:I29"/>
    <mergeCell ref="L29:N29"/>
    <mergeCell ref="G30:I30"/>
    <mergeCell ref="L30:N30"/>
    <mergeCell ref="Q1:S1"/>
    <mergeCell ref="G15:I15"/>
    <mergeCell ref="L15:N15"/>
    <mergeCell ref="Q15:S15"/>
    <mergeCell ref="Q2:S2"/>
    <mergeCell ref="Q71:S71"/>
    <mergeCell ref="Q43:S43"/>
    <mergeCell ref="G57:I57"/>
    <mergeCell ref="L57:N57"/>
    <mergeCell ref="Q57:S57"/>
    <mergeCell ref="B2:D2"/>
    <mergeCell ref="G2:I2"/>
    <mergeCell ref="L2:N2"/>
    <mergeCell ref="B15:D15"/>
    <mergeCell ref="B1:D1"/>
    <mergeCell ref="G1:I1"/>
    <mergeCell ref="L1:N1"/>
    <mergeCell ref="B86:D86"/>
    <mergeCell ref="B16:D16"/>
    <mergeCell ref="G16:I16"/>
    <mergeCell ref="L16:N16"/>
    <mergeCell ref="Q16:S16"/>
    <mergeCell ref="B57:D57"/>
    <mergeCell ref="Q44:S44"/>
    <mergeCell ref="Q58:S58"/>
    <mergeCell ref="Q29:S29"/>
    <mergeCell ref="Q30:S30"/>
    <mergeCell ref="L71:N71"/>
    <mergeCell ref="Q86:S86"/>
    <mergeCell ref="B72:D72"/>
    <mergeCell ref="G72:I72"/>
    <mergeCell ref="L72:N72"/>
    <mergeCell ref="Q72:S72"/>
    <mergeCell ref="B85:D85"/>
    <mergeCell ref="G85:I85"/>
    <mergeCell ref="L85:N85"/>
    <mergeCell ref="Q85:S85"/>
    <mergeCell ref="B43:D43"/>
    <mergeCell ref="G43:I43"/>
    <mergeCell ref="L43:N43"/>
    <mergeCell ref="G86:I86"/>
    <mergeCell ref="L86:N86"/>
    <mergeCell ref="B58:D58"/>
    <mergeCell ref="G58:I58"/>
    <mergeCell ref="L58:N58"/>
    <mergeCell ref="B71:D71"/>
    <mergeCell ref="G71:I71"/>
  </mergeCells>
  <printOptions/>
  <pageMargins left="0" right="0" top="0" bottom="0" header="0.5118110236220472" footer="0.5118110236220472"/>
  <pageSetup horizontalDpi="300" verticalDpi="300" orientation="portrait" paperSize="1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98"/>
  <sheetViews>
    <sheetView zoomScale="75" zoomScaleNormal="75" zoomScalePageLayoutView="0" workbookViewId="0" topLeftCell="A80">
      <selection activeCell="U82" sqref="U82"/>
    </sheetView>
  </sheetViews>
  <sheetFormatPr defaultColWidth="9.140625" defaultRowHeight="12.75"/>
  <cols>
    <col min="1" max="1" width="1.8515625" style="10" customWidth="1"/>
    <col min="2" max="2" width="13.7109375" style="0" customWidth="1"/>
    <col min="3" max="3" width="4.57421875" style="0" customWidth="1"/>
    <col min="4" max="4" width="13.7109375" style="0" customWidth="1"/>
    <col min="5" max="5" width="1.8515625" style="14" customWidth="1"/>
    <col min="6" max="6" width="1.8515625" style="10" customWidth="1"/>
    <col min="7" max="7" width="13.7109375" style="0" customWidth="1"/>
    <col min="8" max="8" width="4.57421875" style="0" customWidth="1"/>
    <col min="9" max="9" width="13.7109375" style="0" customWidth="1"/>
    <col min="10" max="11" width="1.8515625" style="10" customWidth="1"/>
    <col min="12" max="12" width="13.7109375" style="0" customWidth="1"/>
    <col min="13" max="13" width="4.57421875" style="0" customWidth="1"/>
    <col min="14" max="14" width="13.7109375" style="0" customWidth="1"/>
    <col min="15" max="15" width="1.8515625" style="14" customWidth="1"/>
    <col min="16" max="16" width="1.8515625" style="10" customWidth="1"/>
    <col min="17" max="17" width="13.7109375" style="0" customWidth="1"/>
    <col min="18" max="18" width="4.57421875" style="0" customWidth="1"/>
    <col min="19" max="19" width="13.7109375" style="0" customWidth="1"/>
    <col min="20" max="20" width="1.8515625" style="10" customWidth="1"/>
    <col min="21" max="21" width="13.7109375" style="0" customWidth="1"/>
  </cols>
  <sheetData>
    <row r="1" spans="1:20" ht="18.75" customHeight="1">
      <c r="A1" s="1"/>
      <c r="B1" s="72" t="str">
        <f>Sheet1!$AI$1</f>
        <v>KULDIGAS INDIVIDUALAIS CEMPIONĀTS</v>
      </c>
      <c r="C1" s="72"/>
      <c r="D1" s="72"/>
      <c r="E1" s="11"/>
      <c r="F1" s="7"/>
      <c r="G1" s="72" t="str">
        <f>Sheet1!$AI$1</f>
        <v>KULDIGAS INDIVIDUALAIS CEMPIONĀTS</v>
      </c>
      <c r="H1" s="72"/>
      <c r="I1" s="72"/>
      <c r="J1" s="15"/>
      <c r="K1" s="7"/>
      <c r="L1" s="72" t="str">
        <f>Sheet1!$AI$1</f>
        <v>KULDIGAS INDIVIDUALAIS CEMPIONĀTS</v>
      </c>
      <c r="M1" s="72"/>
      <c r="N1" s="72"/>
      <c r="O1" s="11"/>
      <c r="P1" s="7"/>
      <c r="Q1" s="72" t="str">
        <f>Sheet1!$AI$1</f>
        <v>KULDIGAS INDIVIDUALAIS CEMPIONĀTS</v>
      </c>
      <c r="R1" s="72"/>
      <c r="S1" s="72"/>
      <c r="T1" s="15"/>
    </row>
    <row r="2" spans="1:20" ht="18" customHeight="1">
      <c r="A2" s="8"/>
      <c r="B2" s="73" t="s">
        <v>5</v>
      </c>
      <c r="C2" s="73"/>
      <c r="D2" s="73"/>
      <c r="E2" s="12"/>
      <c r="F2" s="8"/>
      <c r="G2" s="73" t="s">
        <v>5</v>
      </c>
      <c r="H2" s="73"/>
      <c r="I2" s="73"/>
      <c r="J2" s="16"/>
      <c r="K2" s="8"/>
      <c r="L2" s="73" t="s">
        <v>5</v>
      </c>
      <c r="M2" s="73"/>
      <c r="N2" s="73"/>
      <c r="O2" s="12"/>
      <c r="P2" s="8"/>
      <c r="Q2" s="73" t="s">
        <v>5</v>
      </c>
      <c r="R2" s="73"/>
      <c r="S2" s="73"/>
      <c r="T2" s="16"/>
    </row>
    <row r="3" spans="1:20" ht="12.75" customHeight="1">
      <c r="A3" s="8"/>
      <c r="B3" s="19">
        <v>3</v>
      </c>
      <c r="C3" s="2"/>
      <c r="D3" s="2">
        <v>14</v>
      </c>
      <c r="E3" s="12"/>
      <c r="F3" s="8"/>
      <c r="G3" s="19">
        <v>4</v>
      </c>
      <c r="H3" s="2"/>
      <c r="I3" s="2">
        <v>2</v>
      </c>
      <c r="J3" s="16"/>
      <c r="K3" s="8"/>
      <c r="L3" s="19">
        <v>5</v>
      </c>
      <c r="M3" s="2"/>
      <c r="N3" s="2">
        <v>1</v>
      </c>
      <c r="O3" s="12"/>
      <c r="P3" s="8"/>
      <c r="Q3" s="19">
        <v>6</v>
      </c>
      <c r="R3" s="2"/>
      <c r="S3" s="2">
        <v>13</v>
      </c>
      <c r="T3" s="16"/>
    </row>
    <row r="4" spans="1:20" s="3" customFormat="1" ht="32.25" customHeight="1" thickBot="1">
      <c r="A4" s="20"/>
      <c r="B4" s="20" t="str">
        <f>Sheet1!B8</f>
        <v>Vicinska Dace</v>
      </c>
      <c r="C4" s="21"/>
      <c r="D4" s="20" t="e">
        <f>Sheet1!#REF!</f>
        <v>#REF!</v>
      </c>
      <c r="E4" s="20"/>
      <c r="F4" s="20"/>
      <c r="G4" s="20" t="str">
        <f>Sheet1!B10</f>
        <v>Alkšnuzariņa Lida</v>
      </c>
      <c r="H4" s="21"/>
      <c r="I4" s="20" t="str">
        <f>Sheet1!B6</f>
        <v>Nikāze Baiba</v>
      </c>
      <c r="J4" s="20"/>
      <c r="K4" s="20"/>
      <c r="L4" s="20" t="str">
        <f>Sheet1!B12</f>
        <v>Gregore Vilma</v>
      </c>
      <c r="M4" s="21"/>
      <c r="N4" s="20" t="str">
        <f>Sheet1!B4</f>
        <v>Mūrniece Inese</v>
      </c>
      <c r="O4" s="20"/>
      <c r="P4" s="20"/>
      <c r="Q4" s="20" t="str">
        <f>Sheet1!B14</f>
        <v>Paegle Marta</v>
      </c>
      <c r="R4" s="21"/>
      <c r="S4" s="20" t="e">
        <f>Sheet1!#REF!</f>
        <v>#REF!</v>
      </c>
      <c r="T4" s="22"/>
    </row>
    <row r="5" spans="1:20" ht="4.5" customHeight="1">
      <c r="A5" s="8"/>
      <c r="B5" s="2"/>
      <c r="C5" s="2"/>
      <c r="D5" s="2"/>
      <c r="E5" s="12"/>
      <c r="F5" s="8"/>
      <c r="G5" s="2"/>
      <c r="H5" s="2"/>
      <c r="I5" s="2"/>
      <c r="J5" s="16"/>
      <c r="K5" s="8"/>
      <c r="L5" s="2"/>
      <c r="M5" s="2"/>
      <c r="N5" s="2"/>
      <c r="O5" s="12"/>
      <c r="P5" s="8"/>
      <c r="Q5" s="2"/>
      <c r="R5" s="2"/>
      <c r="S5" s="2"/>
      <c r="T5" s="16"/>
    </row>
    <row r="6" spans="1:20" ht="24" customHeight="1">
      <c r="A6" s="8"/>
      <c r="B6" s="4" t="s">
        <v>0</v>
      </c>
      <c r="C6" s="5">
        <v>1</v>
      </c>
      <c r="D6" s="4"/>
      <c r="E6" s="12"/>
      <c r="F6" s="8"/>
      <c r="G6" s="4" t="s">
        <v>0</v>
      </c>
      <c r="H6" s="5">
        <v>1</v>
      </c>
      <c r="I6" s="4"/>
      <c r="J6" s="16"/>
      <c r="K6" s="8"/>
      <c r="L6" s="4" t="s">
        <v>0</v>
      </c>
      <c r="M6" s="5">
        <v>1</v>
      </c>
      <c r="N6" s="4"/>
      <c r="O6" s="12"/>
      <c r="P6" s="8"/>
      <c r="Q6" s="4" t="s">
        <v>0</v>
      </c>
      <c r="R6" s="5">
        <v>1</v>
      </c>
      <c r="S6" s="4"/>
      <c r="T6" s="16"/>
    </row>
    <row r="7" spans="1:20" ht="24" customHeight="1">
      <c r="A7" s="8"/>
      <c r="B7" s="4"/>
      <c r="C7" s="5">
        <v>2</v>
      </c>
      <c r="D7" s="4" t="s">
        <v>0</v>
      </c>
      <c r="E7" s="12"/>
      <c r="F7" s="8"/>
      <c r="G7" s="4"/>
      <c r="H7" s="5">
        <v>2</v>
      </c>
      <c r="I7" s="4" t="s">
        <v>0</v>
      </c>
      <c r="J7" s="16"/>
      <c r="K7" s="8"/>
      <c r="L7" s="4"/>
      <c r="M7" s="5">
        <v>2</v>
      </c>
      <c r="N7" s="4" t="s">
        <v>0</v>
      </c>
      <c r="O7" s="12"/>
      <c r="P7" s="8"/>
      <c r="Q7" s="4"/>
      <c r="R7" s="5">
        <v>2</v>
      </c>
      <c r="S7" s="4" t="s">
        <v>0</v>
      </c>
      <c r="T7" s="16"/>
    </row>
    <row r="8" spans="1:20" ht="24" customHeight="1">
      <c r="A8" s="8"/>
      <c r="B8" s="4" t="s">
        <v>0</v>
      </c>
      <c r="C8" s="5">
        <v>3</v>
      </c>
      <c r="D8" s="4"/>
      <c r="E8" s="12"/>
      <c r="F8" s="8"/>
      <c r="G8" s="4" t="s">
        <v>0</v>
      </c>
      <c r="H8" s="5">
        <v>3</v>
      </c>
      <c r="I8" s="4"/>
      <c r="J8" s="16"/>
      <c r="K8" s="8"/>
      <c r="L8" s="4" t="s">
        <v>0</v>
      </c>
      <c r="M8" s="5">
        <v>3</v>
      </c>
      <c r="N8" s="4"/>
      <c r="O8" s="12"/>
      <c r="P8" s="8"/>
      <c r="Q8" s="4" t="s">
        <v>0</v>
      </c>
      <c r="R8" s="5">
        <v>3</v>
      </c>
      <c r="S8" s="4"/>
      <c r="T8" s="16"/>
    </row>
    <row r="9" spans="1:20" ht="24" customHeight="1">
      <c r="A9" s="8"/>
      <c r="B9" s="4"/>
      <c r="C9" s="5">
        <v>4</v>
      </c>
      <c r="D9" s="4" t="s">
        <v>0</v>
      </c>
      <c r="E9" s="12"/>
      <c r="F9" s="8"/>
      <c r="G9" s="4"/>
      <c r="H9" s="5">
        <v>4</v>
      </c>
      <c r="I9" s="4" t="s">
        <v>0</v>
      </c>
      <c r="J9" s="16"/>
      <c r="K9" s="8"/>
      <c r="L9" s="4"/>
      <c r="M9" s="5">
        <v>4</v>
      </c>
      <c r="N9" s="4" t="s">
        <v>0</v>
      </c>
      <c r="O9" s="12"/>
      <c r="P9" s="8"/>
      <c r="Q9" s="4"/>
      <c r="R9" s="5">
        <v>4</v>
      </c>
      <c r="S9" s="4" t="s">
        <v>0</v>
      </c>
      <c r="T9" s="16"/>
    </row>
    <row r="10" spans="1:20" ht="24" customHeight="1">
      <c r="A10" s="8"/>
      <c r="B10" s="4" t="s">
        <v>0</v>
      </c>
      <c r="C10" s="5">
        <v>5</v>
      </c>
      <c r="D10" s="4"/>
      <c r="E10" s="12"/>
      <c r="F10" s="8"/>
      <c r="G10" s="4" t="s">
        <v>0</v>
      </c>
      <c r="H10" s="5">
        <v>5</v>
      </c>
      <c r="I10" s="4"/>
      <c r="J10" s="16"/>
      <c r="K10" s="8"/>
      <c r="L10" s="4" t="s">
        <v>0</v>
      </c>
      <c r="M10" s="5">
        <v>5</v>
      </c>
      <c r="N10" s="4"/>
      <c r="O10" s="12"/>
      <c r="P10" s="8"/>
      <c r="Q10" s="4" t="s">
        <v>0</v>
      </c>
      <c r="R10" s="5">
        <v>5</v>
      </c>
      <c r="S10" s="4"/>
      <c r="T10" s="16"/>
    </row>
    <row r="11" spans="1:20" ht="24" customHeight="1">
      <c r="A11" s="8"/>
      <c r="B11" s="4"/>
      <c r="C11" s="5">
        <v>6</v>
      </c>
      <c r="D11" s="4" t="s">
        <v>0</v>
      </c>
      <c r="E11" s="12"/>
      <c r="F11" s="8"/>
      <c r="G11" s="4"/>
      <c r="H11" s="5">
        <v>6</v>
      </c>
      <c r="I11" s="4" t="s">
        <v>0</v>
      </c>
      <c r="J11" s="16"/>
      <c r="K11" s="8"/>
      <c r="L11" s="4"/>
      <c r="M11" s="5">
        <v>6</v>
      </c>
      <c r="N11" s="4" t="s">
        <v>0</v>
      </c>
      <c r="O11" s="12"/>
      <c r="P11" s="8"/>
      <c r="Q11" s="4"/>
      <c r="R11" s="5">
        <v>6</v>
      </c>
      <c r="S11" s="4" t="s">
        <v>0</v>
      </c>
      <c r="T11" s="16"/>
    </row>
    <row r="12" spans="1:20" ht="24" customHeight="1">
      <c r="A12" s="8"/>
      <c r="B12" s="4"/>
      <c r="C12" s="5"/>
      <c r="D12" s="4"/>
      <c r="E12" s="12"/>
      <c r="F12" s="8"/>
      <c r="G12" s="4"/>
      <c r="H12" s="5"/>
      <c r="I12" s="4"/>
      <c r="J12" s="16"/>
      <c r="K12" s="8"/>
      <c r="L12" s="4"/>
      <c r="M12" s="5"/>
      <c r="N12" s="4"/>
      <c r="O12" s="12"/>
      <c r="P12" s="8"/>
      <c r="Q12" s="4"/>
      <c r="R12" s="5"/>
      <c r="S12" s="4"/>
      <c r="T12" s="16"/>
    </row>
    <row r="13" spans="1:20" ht="18">
      <c r="A13" s="8"/>
      <c r="B13" s="2"/>
      <c r="C13" s="2"/>
      <c r="D13" s="2"/>
      <c r="E13" s="12"/>
      <c r="F13" s="8"/>
      <c r="G13" s="2"/>
      <c r="H13" s="2"/>
      <c r="I13" s="2"/>
      <c r="J13" s="16"/>
      <c r="K13" s="8"/>
      <c r="L13" s="2"/>
      <c r="M13" s="2"/>
      <c r="N13" s="2"/>
      <c r="O13" s="12"/>
      <c r="P13" s="8"/>
      <c r="Q13" s="2"/>
      <c r="R13" s="2"/>
      <c r="S13" s="2"/>
      <c r="T13" s="16"/>
    </row>
    <row r="14" spans="1:20" ht="18">
      <c r="A14" s="9"/>
      <c r="B14" s="6"/>
      <c r="C14" s="6"/>
      <c r="D14" s="6"/>
      <c r="E14" s="13"/>
      <c r="F14" s="9"/>
      <c r="G14" s="6"/>
      <c r="H14" s="6"/>
      <c r="I14" s="6"/>
      <c r="J14" s="17"/>
      <c r="K14" s="9"/>
      <c r="L14" s="6"/>
      <c r="M14" s="6"/>
      <c r="N14" s="6"/>
      <c r="O14" s="13"/>
      <c r="P14" s="9"/>
      <c r="Q14" s="6"/>
      <c r="R14" s="6"/>
      <c r="S14" s="6"/>
      <c r="T14" s="17"/>
    </row>
    <row r="15" spans="1:20" ht="18.75" customHeight="1">
      <c r="A15" s="1"/>
      <c r="B15" s="72" t="str">
        <f>Sheet1!$AI$1</f>
        <v>KULDIGAS INDIVIDUALAIS CEMPIONĀTS</v>
      </c>
      <c r="C15" s="72"/>
      <c r="D15" s="72"/>
      <c r="E15" s="11"/>
      <c r="F15" s="7"/>
      <c r="G15" s="72" t="str">
        <f>Sheet1!$AI$1</f>
        <v>KULDIGAS INDIVIDUALAIS CEMPIONĀTS</v>
      </c>
      <c r="H15" s="72"/>
      <c r="I15" s="72"/>
      <c r="J15" s="15"/>
      <c r="K15" s="7"/>
      <c r="L15" s="72" t="str">
        <f>Sheet1!$AI$1</f>
        <v>KULDIGAS INDIVIDUALAIS CEMPIONĀTS</v>
      </c>
      <c r="M15" s="72"/>
      <c r="N15" s="72"/>
      <c r="O15" s="11"/>
      <c r="P15" s="7"/>
      <c r="Q15" s="72" t="str">
        <f>Sheet1!$AI$1</f>
        <v>KULDIGAS INDIVIDUALAIS CEMPIONĀTS</v>
      </c>
      <c r="R15" s="72"/>
      <c r="S15" s="72"/>
      <c r="T15" s="15"/>
    </row>
    <row r="16" spans="1:20" ht="18" customHeight="1">
      <c r="A16" s="8"/>
      <c r="B16" s="73" t="s">
        <v>5</v>
      </c>
      <c r="C16" s="73"/>
      <c r="D16" s="73"/>
      <c r="E16" s="12"/>
      <c r="F16" s="8"/>
      <c r="G16" s="73" t="s">
        <v>5</v>
      </c>
      <c r="H16" s="73"/>
      <c r="I16" s="73"/>
      <c r="J16" s="16"/>
      <c r="K16" s="8"/>
      <c r="L16" s="73" t="s">
        <v>5</v>
      </c>
      <c r="M16" s="73"/>
      <c r="N16" s="73"/>
      <c r="O16" s="12"/>
      <c r="P16" s="8"/>
      <c r="Q16" s="73" t="s">
        <v>6</v>
      </c>
      <c r="R16" s="73"/>
      <c r="S16" s="73"/>
      <c r="T16" s="16"/>
    </row>
    <row r="17" spans="1:20" ht="12.75" customHeight="1">
      <c r="A17" s="8"/>
      <c r="B17" s="19">
        <v>7</v>
      </c>
      <c r="C17" s="2"/>
      <c r="D17" s="2">
        <v>12</v>
      </c>
      <c r="E17" s="12"/>
      <c r="F17" s="8"/>
      <c r="G17" s="19">
        <v>8</v>
      </c>
      <c r="H17" s="2"/>
      <c r="I17" s="2">
        <v>11</v>
      </c>
      <c r="J17" s="16"/>
      <c r="K17" s="8"/>
      <c r="L17" s="19">
        <v>9</v>
      </c>
      <c r="M17" s="2"/>
      <c r="N17" s="2">
        <v>10</v>
      </c>
      <c r="O17" s="12"/>
      <c r="P17" s="8"/>
      <c r="Q17" s="19">
        <v>14</v>
      </c>
      <c r="R17" s="2"/>
      <c r="S17" s="2">
        <v>10</v>
      </c>
      <c r="T17" s="16"/>
    </row>
    <row r="18" spans="1:20" s="3" customFormat="1" ht="32.25" customHeight="1" thickBot="1">
      <c r="A18" s="20"/>
      <c r="B18" s="20" t="str">
        <f>Sheet1!B16</f>
        <v>Zvirbule Dace</v>
      </c>
      <c r="C18" s="21"/>
      <c r="D18" s="20" t="e">
        <f>Sheet1!#REF!</f>
        <v>#REF!</v>
      </c>
      <c r="E18" s="20"/>
      <c r="F18" s="20"/>
      <c r="G18" s="20" t="str">
        <f>Sheet1!B18</f>
        <v>Leja Anita</v>
      </c>
      <c r="H18" s="21"/>
      <c r="I18" s="20" t="e">
        <f>Sheet1!#REF!</f>
        <v>#REF!</v>
      </c>
      <c r="J18" s="20"/>
      <c r="K18" s="20"/>
      <c r="L18" s="20" t="str">
        <f>Sheet1!B20</f>
        <v>Vanaga Silvija</v>
      </c>
      <c r="M18" s="21"/>
      <c r="N18" s="20" t="str">
        <f>Sheet1!B22</f>
        <v>Dziesma Ilze</v>
      </c>
      <c r="O18" s="20"/>
      <c r="P18" s="20"/>
      <c r="Q18" s="20" t="e">
        <f>Sheet1!#REF!</f>
        <v>#REF!</v>
      </c>
      <c r="R18" s="21"/>
      <c r="S18" s="20" t="str">
        <f>Sheet1!B22</f>
        <v>Dziesma Ilze</v>
      </c>
      <c r="T18" s="22"/>
    </row>
    <row r="19" spans="1:20" ht="4.5" customHeight="1">
      <c r="A19" s="8"/>
      <c r="B19" s="2"/>
      <c r="C19" s="2"/>
      <c r="D19" s="2"/>
      <c r="E19" s="12"/>
      <c r="F19" s="8"/>
      <c r="G19" s="2"/>
      <c r="H19" s="2"/>
      <c r="I19" s="2"/>
      <c r="J19" s="16"/>
      <c r="K19" s="8"/>
      <c r="L19" s="2"/>
      <c r="M19" s="2"/>
      <c r="N19" s="2"/>
      <c r="O19" s="12"/>
      <c r="P19" s="8"/>
      <c r="Q19" s="2"/>
      <c r="R19" s="2"/>
      <c r="S19" s="2"/>
      <c r="T19" s="16"/>
    </row>
    <row r="20" spans="1:20" ht="24" customHeight="1">
      <c r="A20" s="8"/>
      <c r="B20" s="4" t="s">
        <v>0</v>
      </c>
      <c r="C20" s="5">
        <v>1</v>
      </c>
      <c r="D20" s="4"/>
      <c r="E20" s="12"/>
      <c r="F20" s="8"/>
      <c r="G20" s="4" t="s">
        <v>0</v>
      </c>
      <c r="H20" s="5">
        <v>1</v>
      </c>
      <c r="I20" s="4"/>
      <c r="J20" s="16"/>
      <c r="K20" s="8"/>
      <c r="L20" s="4" t="s">
        <v>0</v>
      </c>
      <c r="M20" s="5">
        <v>1</v>
      </c>
      <c r="N20" s="4"/>
      <c r="O20" s="12"/>
      <c r="P20" s="8"/>
      <c r="Q20" s="4" t="s">
        <v>0</v>
      </c>
      <c r="R20" s="5">
        <v>1</v>
      </c>
      <c r="S20" s="4"/>
      <c r="T20" s="16"/>
    </row>
    <row r="21" spans="1:20" ht="24" customHeight="1">
      <c r="A21" s="8"/>
      <c r="B21" s="4"/>
      <c r="C21" s="5">
        <v>2</v>
      </c>
      <c r="D21" s="4" t="s">
        <v>0</v>
      </c>
      <c r="E21" s="12"/>
      <c r="F21" s="8"/>
      <c r="G21" s="4"/>
      <c r="H21" s="5">
        <v>2</v>
      </c>
      <c r="I21" s="4" t="s">
        <v>0</v>
      </c>
      <c r="J21" s="16"/>
      <c r="K21" s="8"/>
      <c r="L21" s="4"/>
      <c r="M21" s="5">
        <v>2</v>
      </c>
      <c r="N21" s="4" t="s">
        <v>0</v>
      </c>
      <c r="O21" s="12"/>
      <c r="P21" s="8"/>
      <c r="Q21" s="4"/>
      <c r="R21" s="5">
        <v>2</v>
      </c>
      <c r="S21" s="4" t="s">
        <v>0</v>
      </c>
      <c r="T21" s="16"/>
    </row>
    <row r="22" spans="1:20" ht="24" customHeight="1">
      <c r="A22" s="8"/>
      <c r="B22" s="4" t="s">
        <v>0</v>
      </c>
      <c r="C22" s="5">
        <v>3</v>
      </c>
      <c r="D22" s="4"/>
      <c r="E22" s="12"/>
      <c r="F22" s="8"/>
      <c r="G22" s="4" t="s">
        <v>0</v>
      </c>
      <c r="H22" s="5">
        <v>3</v>
      </c>
      <c r="I22" s="4"/>
      <c r="J22" s="16"/>
      <c r="K22" s="8"/>
      <c r="L22" s="4" t="s">
        <v>0</v>
      </c>
      <c r="M22" s="5">
        <v>3</v>
      </c>
      <c r="N22" s="4"/>
      <c r="O22" s="12"/>
      <c r="P22" s="8"/>
      <c r="Q22" s="4" t="s">
        <v>0</v>
      </c>
      <c r="R22" s="5">
        <v>3</v>
      </c>
      <c r="S22" s="4"/>
      <c r="T22" s="16"/>
    </row>
    <row r="23" spans="1:20" ht="24" customHeight="1">
      <c r="A23" s="8"/>
      <c r="B23" s="4"/>
      <c r="C23" s="5">
        <v>4</v>
      </c>
      <c r="D23" s="4" t="s">
        <v>0</v>
      </c>
      <c r="E23" s="12"/>
      <c r="F23" s="8"/>
      <c r="G23" s="4"/>
      <c r="H23" s="5">
        <v>4</v>
      </c>
      <c r="I23" s="4" t="s">
        <v>0</v>
      </c>
      <c r="J23" s="16"/>
      <c r="K23" s="8"/>
      <c r="L23" s="4"/>
      <c r="M23" s="5">
        <v>4</v>
      </c>
      <c r="N23" s="4" t="s">
        <v>0</v>
      </c>
      <c r="O23" s="12"/>
      <c r="P23" s="8"/>
      <c r="Q23" s="4"/>
      <c r="R23" s="5">
        <v>4</v>
      </c>
      <c r="S23" s="4" t="s">
        <v>0</v>
      </c>
      <c r="T23" s="16"/>
    </row>
    <row r="24" spans="1:20" ht="24" customHeight="1">
      <c r="A24" s="8"/>
      <c r="B24" s="4" t="s">
        <v>0</v>
      </c>
      <c r="C24" s="5">
        <v>5</v>
      </c>
      <c r="D24" s="4"/>
      <c r="E24" s="12"/>
      <c r="F24" s="8"/>
      <c r="G24" s="4" t="s">
        <v>0</v>
      </c>
      <c r="H24" s="5">
        <v>5</v>
      </c>
      <c r="I24" s="4"/>
      <c r="J24" s="16"/>
      <c r="K24" s="8"/>
      <c r="L24" s="4" t="s">
        <v>0</v>
      </c>
      <c r="M24" s="5">
        <v>5</v>
      </c>
      <c r="N24" s="4"/>
      <c r="O24" s="12"/>
      <c r="P24" s="8"/>
      <c r="Q24" s="4" t="s">
        <v>0</v>
      </c>
      <c r="R24" s="5">
        <v>5</v>
      </c>
      <c r="S24" s="4"/>
      <c r="T24" s="16"/>
    </row>
    <row r="25" spans="1:20" ht="24" customHeight="1">
      <c r="A25" s="8"/>
      <c r="B25" s="4"/>
      <c r="C25" s="5">
        <v>6</v>
      </c>
      <c r="D25" s="4" t="s">
        <v>0</v>
      </c>
      <c r="E25" s="12"/>
      <c r="F25" s="8"/>
      <c r="G25" s="4"/>
      <c r="H25" s="5">
        <v>6</v>
      </c>
      <c r="I25" s="4" t="s">
        <v>0</v>
      </c>
      <c r="J25" s="16"/>
      <c r="K25" s="8"/>
      <c r="L25" s="4"/>
      <c r="M25" s="5">
        <v>6</v>
      </c>
      <c r="N25" s="4" t="s">
        <v>0</v>
      </c>
      <c r="O25" s="12"/>
      <c r="P25" s="8"/>
      <c r="Q25" s="4"/>
      <c r="R25" s="5">
        <v>6</v>
      </c>
      <c r="S25" s="4" t="s">
        <v>0</v>
      </c>
      <c r="T25" s="16"/>
    </row>
    <row r="26" spans="1:20" ht="24" customHeight="1">
      <c r="A26" s="8"/>
      <c r="B26" s="4"/>
      <c r="C26" s="5"/>
      <c r="D26" s="4"/>
      <c r="E26" s="12"/>
      <c r="F26" s="8"/>
      <c r="G26" s="4"/>
      <c r="H26" s="5"/>
      <c r="I26" s="4"/>
      <c r="J26" s="16"/>
      <c r="K26" s="8"/>
      <c r="L26" s="4"/>
      <c r="M26" s="5"/>
      <c r="N26" s="4"/>
      <c r="O26" s="12"/>
      <c r="P26" s="8"/>
      <c r="Q26" s="4"/>
      <c r="R26" s="5"/>
      <c r="S26" s="4"/>
      <c r="T26" s="16"/>
    </row>
    <row r="27" spans="1:20" ht="18">
      <c r="A27" s="8"/>
      <c r="B27" s="2"/>
      <c r="C27" s="2"/>
      <c r="D27" s="2"/>
      <c r="E27" s="12"/>
      <c r="F27" s="8"/>
      <c r="G27" s="2"/>
      <c r="H27" s="2"/>
      <c r="I27" s="2"/>
      <c r="J27" s="16"/>
      <c r="K27" s="8"/>
      <c r="L27" s="2"/>
      <c r="M27" s="2"/>
      <c r="N27" s="2"/>
      <c r="O27" s="12"/>
      <c r="P27" s="8"/>
      <c r="Q27" s="2"/>
      <c r="R27" s="2"/>
      <c r="S27" s="2"/>
      <c r="T27" s="16"/>
    </row>
    <row r="28" spans="1:20" ht="18">
      <c r="A28" s="9"/>
      <c r="B28" s="6"/>
      <c r="C28" s="6"/>
      <c r="D28" s="6"/>
      <c r="E28" s="13"/>
      <c r="F28" s="9"/>
      <c r="G28" s="6"/>
      <c r="H28" s="6"/>
      <c r="I28" s="6"/>
      <c r="J28" s="17"/>
      <c r="K28" s="9"/>
      <c r="L28" s="6"/>
      <c r="M28" s="6"/>
      <c r="N28" s="6"/>
      <c r="O28" s="13"/>
      <c r="P28" s="9"/>
      <c r="Q28" s="6"/>
      <c r="R28" s="6"/>
      <c r="S28" s="6"/>
      <c r="T28" s="17"/>
    </row>
    <row r="29" spans="1:20" ht="18.75" customHeight="1">
      <c r="A29" s="1"/>
      <c r="B29" s="72" t="str">
        <f>Sheet1!$AI$1</f>
        <v>KULDIGAS INDIVIDUALAIS CEMPIONĀTS</v>
      </c>
      <c r="C29" s="72"/>
      <c r="D29" s="72"/>
      <c r="E29" s="11"/>
      <c r="F29" s="7"/>
      <c r="G29" s="72" t="str">
        <f>Sheet1!$AI$1</f>
        <v>KULDIGAS INDIVIDUALAIS CEMPIONĀTS</v>
      </c>
      <c r="H29" s="72"/>
      <c r="I29" s="72"/>
      <c r="J29" s="15"/>
      <c r="K29" s="7"/>
      <c r="L29" s="72" t="str">
        <f>Sheet1!$AI$1</f>
        <v>KULDIGAS INDIVIDUALAIS CEMPIONĀTS</v>
      </c>
      <c r="M29" s="72"/>
      <c r="N29" s="72"/>
      <c r="O29" s="11"/>
      <c r="P29" s="7"/>
      <c r="Q29" s="72" t="str">
        <f>Sheet1!$AI$1</f>
        <v>KULDIGAS INDIVIDUALAIS CEMPIONĀTS</v>
      </c>
      <c r="R29" s="72"/>
      <c r="S29" s="72"/>
      <c r="T29" s="15"/>
    </row>
    <row r="30" spans="1:20" ht="18" customHeight="1">
      <c r="A30" s="8"/>
      <c r="B30" s="73" t="s">
        <v>6</v>
      </c>
      <c r="C30" s="73"/>
      <c r="D30" s="73"/>
      <c r="E30" s="12"/>
      <c r="F30" s="8"/>
      <c r="G30" s="73" t="s">
        <v>6</v>
      </c>
      <c r="H30" s="73"/>
      <c r="I30" s="73"/>
      <c r="J30" s="16"/>
      <c r="K30" s="8"/>
      <c r="L30" s="73" t="s">
        <v>6</v>
      </c>
      <c r="M30" s="73"/>
      <c r="N30" s="73"/>
      <c r="O30" s="12"/>
      <c r="P30" s="8"/>
      <c r="Q30" s="73" t="s">
        <v>6</v>
      </c>
      <c r="R30" s="73"/>
      <c r="S30" s="73"/>
      <c r="T30" s="16"/>
    </row>
    <row r="31" spans="1:20" ht="12.75" customHeight="1">
      <c r="A31" s="8"/>
      <c r="B31" s="19">
        <v>11</v>
      </c>
      <c r="C31" s="2"/>
      <c r="D31" s="2">
        <v>9</v>
      </c>
      <c r="E31" s="12"/>
      <c r="F31" s="8"/>
      <c r="G31" s="19">
        <v>12</v>
      </c>
      <c r="H31" s="2"/>
      <c r="I31" s="2">
        <v>8</v>
      </c>
      <c r="J31" s="16"/>
      <c r="K31" s="8"/>
      <c r="L31" s="19">
        <v>13</v>
      </c>
      <c r="M31" s="2"/>
      <c r="N31" s="2">
        <v>7</v>
      </c>
      <c r="O31" s="12"/>
      <c r="P31" s="8"/>
      <c r="Q31" s="19">
        <v>1</v>
      </c>
      <c r="R31" s="2"/>
      <c r="S31" s="2">
        <v>6</v>
      </c>
      <c r="T31" s="16"/>
    </row>
    <row r="32" spans="1:20" s="3" customFormat="1" ht="32.25" customHeight="1" thickBot="1">
      <c r="A32" s="20"/>
      <c r="B32" s="20" t="e">
        <f>Sheet1!#REF!</f>
        <v>#REF!</v>
      </c>
      <c r="C32" s="21"/>
      <c r="D32" s="20" t="str">
        <f>Sheet1!B20</f>
        <v>Vanaga Silvija</v>
      </c>
      <c r="E32" s="20"/>
      <c r="F32" s="20"/>
      <c r="G32" s="20" t="e">
        <f>Sheet1!#REF!</f>
        <v>#REF!</v>
      </c>
      <c r="H32" s="21"/>
      <c r="I32" s="20" t="str">
        <f>Sheet1!B18</f>
        <v>Leja Anita</v>
      </c>
      <c r="J32" s="20"/>
      <c r="K32" s="20"/>
      <c r="L32" s="20" t="e">
        <f>Sheet1!#REF!</f>
        <v>#REF!</v>
      </c>
      <c r="M32" s="21"/>
      <c r="N32" s="20" t="str">
        <f>Sheet1!B16</f>
        <v>Zvirbule Dace</v>
      </c>
      <c r="O32" s="20"/>
      <c r="P32" s="20"/>
      <c r="Q32" s="20" t="str">
        <f>Sheet1!B4</f>
        <v>Mūrniece Inese</v>
      </c>
      <c r="R32" s="21"/>
      <c r="S32" s="20" t="str">
        <f>Sheet1!B14</f>
        <v>Paegle Marta</v>
      </c>
      <c r="T32" s="22"/>
    </row>
    <row r="33" spans="1:20" ht="4.5" customHeight="1">
      <c r="A33" s="8"/>
      <c r="B33" s="2"/>
      <c r="C33" s="2"/>
      <c r="D33" s="2"/>
      <c r="E33" s="12"/>
      <c r="F33" s="8"/>
      <c r="G33" s="2"/>
      <c r="H33" s="2"/>
      <c r="I33" s="2"/>
      <c r="J33" s="16"/>
      <c r="K33" s="8"/>
      <c r="L33" s="2"/>
      <c r="M33" s="2"/>
      <c r="N33" s="2"/>
      <c r="O33" s="12"/>
      <c r="P33" s="8"/>
      <c r="Q33" s="2"/>
      <c r="R33" s="2"/>
      <c r="S33" s="2"/>
      <c r="T33" s="16"/>
    </row>
    <row r="34" spans="1:20" ht="24" customHeight="1">
      <c r="A34" s="8"/>
      <c r="B34" s="4" t="s">
        <v>0</v>
      </c>
      <c r="C34" s="5">
        <v>1</v>
      </c>
      <c r="D34" s="4"/>
      <c r="E34" s="12"/>
      <c r="F34" s="8"/>
      <c r="G34" s="4" t="s">
        <v>0</v>
      </c>
      <c r="H34" s="5">
        <v>1</v>
      </c>
      <c r="I34" s="4"/>
      <c r="J34" s="16"/>
      <c r="K34" s="8"/>
      <c r="L34" s="4" t="s">
        <v>0</v>
      </c>
      <c r="M34" s="5">
        <v>1</v>
      </c>
      <c r="N34" s="4"/>
      <c r="O34" s="12"/>
      <c r="P34" s="8"/>
      <c r="Q34" s="4" t="s">
        <v>0</v>
      </c>
      <c r="R34" s="5">
        <v>1</v>
      </c>
      <c r="S34" s="4"/>
      <c r="T34" s="16"/>
    </row>
    <row r="35" spans="1:20" ht="24" customHeight="1">
      <c r="A35" s="8"/>
      <c r="B35" s="4"/>
      <c r="C35" s="5">
        <v>2</v>
      </c>
      <c r="D35" s="4" t="s">
        <v>0</v>
      </c>
      <c r="E35" s="12"/>
      <c r="F35" s="8"/>
      <c r="G35" s="4"/>
      <c r="H35" s="5">
        <v>2</v>
      </c>
      <c r="I35" s="4" t="s">
        <v>0</v>
      </c>
      <c r="J35" s="16"/>
      <c r="K35" s="8"/>
      <c r="L35" s="4"/>
      <c r="M35" s="5">
        <v>2</v>
      </c>
      <c r="N35" s="4" t="s">
        <v>0</v>
      </c>
      <c r="O35" s="12"/>
      <c r="P35" s="8"/>
      <c r="Q35" s="4"/>
      <c r="R35" s="5">
        <v>2</v>
      </c>
      <c r="S35" s="4" t="s">
        <v>0</v>
      </c>
      <c r="T35" s="16"/>
    </row>
    <row r="36" spans="1:20" ht="24" customHeight="1">
      <c r="A36" s="8"/>
      <c r="B36" s="4" t="s">
        <v>0</v>
      </c>
      <c r="C36" s="5">
        <v>3</v>
      </c>
      <c r="D36" s="4"/>
      <c r="E36" s="12"/>
      <c r="F36" s="8"/>
      <c r="G36" s="4" t="s">
        <v>0</v>
      </c>
      <c r="H36" s="5">
        <v>3</v>
      </c>
      <c r="I36" s="4"/>
      <c r="J36" s="16"/>
      <c r="K36" s="8"/>
      <c r="L36" s="4" t="s">
        <v>0</v>
      </c>
      <c r="M36" s="5">
        <v>3</v>
      </c>
      <c r="N36" s="4"/>
      <c r="O36" s="12"/>
      <c r="P36" s="8"/>
      <c r="Q36" s="4" t="s">
        <v>0</v>
      </c>
      <c r="R36" s="5">
        <v>3</v>
      </c>
      <c r="S36" s="4"/>
      <c r="T36" s="16"/>
    </row>
    <row r="37" spans="1:20" ht="24" customHeight="1">
      <c r="A37" s="8"/>
      <c r="B37" s="4"/>
      <c r="C37" s="5">
        <v>4</v>
      </c>
      <c r="D37" s="4" t="s">
        <v>0</v>
      </c>
      <c r="E37" s="12"/>
      <c r="F37" s="8"/>
      <c r="G37" s="4"/>
      <c r="H37" s="5">
        <v>4</v>
      </c>
      <c r="I37" s="4" t="s">
        <v>0</v>
      </c>
      <c r="J37" s="16"/>
      <c r="K37" s="8"/>
      <c r="L37" s="4"/>
      <c r="M37" s="5">
        <v>4</v>
      </c>
      <c r="N37" s="4" t="s">
        <v>0</v>
      </c>
      <c r="O37" s="12"/>
      <c r="P37" s="8"/>
      <c r="Q37" s="4"/>
      <c r="R37" s="5">
        <v>4</v>
      </c>
      <c r="S37" s="4" t="s">
        <v>0</v>
      </c>
      <c r="T37" s="16"/>
    </row>
    <row r="38" spans="1:20" ht="24" customHeight="1">
      <c r="A38" s="8"/>
      <c r="B38" s="4" t="s">
        <v>0</v>
      </c>
      <c r="C38" s="5">
        <v>5</v>
      </c>
      <c r="D38" s="4"/>
      <c r="E38" s="12"/>
      <c r="F38" s="8"/>
      <c r="G38" s="4" t="s">
        <v>0</v>
      </c>
      <c r="H38" s="5">
        <v>5</v>
      </c>
      <c r="I38" s="4"/>
      <c r="J38" s="16"/>
      <c r="K38" s="8"/>
      <c r="L38" s="4" t="s">
        <v>0</v>
      </c>
      <c r="M38" s="5">
        <v>5</v>
      </c>
      <c r="N38" s="4"/>
      <c r="O38" s="12"/>
      <c r="P38" s="8"/>
      <c r="Q38" s="4" t="s">
        <v>0</v>
      </c>
      <c r="R38" s="5">
        <v>5</v>
      </c>
      <c r="S38" s="4"/>
      <c r="T38" s="16"/>
    </row>
    <row r="39" spans="1:20" ht="24" customHeight="1">
      <c r="A39" s="8"/>
      <c r="B39" s="4"/>
      <c r="C39" s="5">
        <v>6</v>
      </c>
      <c r="D39" s="4" t="s">
        <v>0</v>
      </c>
      <c r="E39" s="12"/>
      <c r="F39" s="8"/>
      <c r="G39" s="4"/>
      <c r="H39" s="5">
        <v>6</v>
      </c>
      <c r="I39" s="4" t="s">
        <v>0</v>
      </c>
      <c r="J39" s="16"/>
      <c r="K39" s="8"/>
      <c r="L39" s="4"/>
      <c r="M39" s="5">
        <v>6</v>
      </c>
      <c r="N39" s="4" t="s">
        <v>0</v>
      </c>
      <c r="O39" s="12"/>
      <c r="P39" s="8"/>
      <c r="Q39" s="4"/>
      <c r="R39" s="5">
        <v>6</v>
      </c>
      <c r="S39" s="4" t="s">
        <v>0</v>
      </c>
      <c r="T39" s="16"/>
    </row>
    <row r="40" spans="1:20" ht="24" customHeight="1">
      <c r="A40" s="8"/>
      <c r="B40" s="4"/>
      <c r="C40" s="5"/>
      <c r="D40" s="4"/>
      <c r="E40" s="12"/>
      <c r="F40" s="8"/>
      <c r="G40" s="4"/>
      <c r="H40" s="5"/>
      <c r="I40" s="4"/>
      <c r="J40" s="16"/>
      <c r="K40" s="8"/>
      <c r="L40" s="4"/>
      <c r="M40" s="5"/>
      <c r="N40" s="4"/>
      <c r="O40" s="12"/>
      <c r="P40" s="8"/>
      <c r="Q40" s="4"/>
      <c r="R40" s="5"/>
      <c r="S40" s="4"/>
      <c r="T40" s="16"/>
    </row>
    <row r="41" spans="1:20" ht="18">
      <c r="A41" s="8"/>
      <c r="B41" s="2"/>
      <c r="C41" s="2"/>
      <c r="D41" s="2"/>
      <c r="E41" s="12"/>
      <c r="F41" s="8"/>
      <c r="G41" s="2"/>
      <c r="H41" s="2"/>
      <c r="I41" s="2"/>
      <c r="J41" s="16"/>
      <c r="K41" s="8"/>
      <c r="L41" s="2"/>
      <c r="M41" s="2"/>
      <c r="N41" s="2"/>
      <c r="O41" s="12"/>
      <c r="P41" s="8"/>
      <c r="Q41" s="2"/>
      <c r="R41" s="2"/>
      <c r="S41" s="2"/>
      <c r="T41" s="16"/>
    </row>
    <row r="42" spans="1:20" ht="18">
      <c r="A42" s="9"/>
      <c r="B42" s="6"/>
      <c r="C42" s="6"/>
      <c r="D42" s="6"/>
      <c r="E42" s="13"/>
      <c r="F42" s="9"/>
      <c r="G42" s="6"/>
      <c r="H42" s="6"/>
      <c r="I42" s="6"/>
      <c r="J42" s="17"/>
      <c r="K42" s="9"/>
      <c r="L42" s="6"/>
      <c r="M42" s="6"/>
      <c r="N42" s="6"/>
      <c r="O42" s="13"/>
      <c r="P42" s="9"/>
      <c r="Q42" s="6"/>
      <c r="R42" s="6"/>
      <c r="S42" s="6"/>
      <c r="T42" s="17"/>
    </row>
    <row r="43" spans="1:20" ht="18.75" customHeight="1">
      <c r="A43" s="1"/>
      <c r="B43" s="72" t="str">
        <f>Sheet1!$AI$1</f>
        <v>KULDIGAS INDIVIDUALAIS CEMPIONĀTS</v>
      </c>
      <c r="C43" s="72"/>
      <c r="D43" s="72"/>
      <c r="E43" s="11"/>
      <c r="F43" s="7"/>
      <c r="G43" s="72" t="str">
        <f>Sheet1!$AI$1</f>
        <v>KULDIGAS INDIVIDUALAIS CEMPIONĀTS</v>
      </c>
      <c r="H43" s="72"/>
      <c r="I43" s="72"/>
      <c r="J43" s="15"/>
      <c r="K43" s="7"/>
      <c r="L43" s="72" t="str">
        <f>Sheet1!$AI$1</f>
        <v>KULDIGAS INDIVIDUALAIS CEMPIONĀTS</v>
      </c>
      <c r="M43" s="72"/>
      <c r="N43" s="72"/>
      <c r="O43" s="11"/>
      <c r="P43" s="7"/>
      <c r="Q43" s="72" t="str">
        <f>Sheet1!$AI$1</f>
        <v>KULDIGAS INDIVIDUALAIS CEMPIONĀTS</v>
      </c>
      <c r="R43" s="72"/>
      <c r="S43" s="72"/>
      <c r="T43" s="15"/>
    </row>
    <row r="44" spans="1:20" ht="18" customHeight="1">
      <c r="A44" s="8"/>
      <c r="B44" s="73" t="s">
        <v>6</v>
      </c>
      <c r="C44" s="73"/>
      <c r="D44" s="73"/>
      <c r="E44" s="12"/>
      <c r="F44" s="8"/>
      <c r="G44" s="73" t="s">
        <v>6</v>
      </c>
      <c r="H44" s="73"/>
      <c r="I44" s="73"/>
      <c r="J44" s="16"/>
      <c r="K44" s="8"/>
      <c r="L44" s="73" t="s">
        <v>7</v>
      </c>
      <c r="M44" s="73"/>
      <c r="N44" s="73"/>
      <c r="O44" s="12"/>
      <c r="P44" s="8"/>
      <c r="Q44" s="73" t="s">
        <v>7</v>
      </c>
      <c r="R44" s="73"/>
      <c r="S44" s="73"/>
      <c r="T44" s="16"/>
    </row>
    <row r="45" spans="1:20" ht="12.75" customHeight="1">
      <c r="A45" s="8"/>
      <c r="B45" s="19">
        <v>2</v>
      </c>
      <c r="C45" s="2"/>
      <c r="D45" s="2">
        <v>5</v>
      </c>
      <c r="E45" s="12"/>
      <c r="F45" s="8"/>
      <c r="G45" s="19">
        <v>3</v>
      </c>
      <c r="H45" s="2"/>
      <c r="I45" s="2">
        <v>4</v>
      </c>
      <c r="J45" s="16"/>
      <c r="K45" s="8"/>
      <c r="L45" s="19">
        <v>4</v>
      </c>
      <c r="M45" s="2"/>
      <c r="N45" s="2">
        <v>14</v>
      </c>
      <c r="O45" s="12"/>
      <c r="P45" s="8"/>
      <c r="Q45" s="19">
        <v>5</v>
      </c>
      <c r="R45" s="2"/>
      <c r="S45" s="2">
        <v>3</v>
      </c>
      <c r="T45" s="16"/>
    </row>
    <row r="46" spans="1:20" s="3" customFormat="1" ht="32.25" customHeight="1" thickBot="1">
      <c r="A46" s="20"/>
      <c r="B46" s="20" t="str">
        <f>Sheet1!B6</f>
        <v>Nikāze Baiba</v>
      </c>
      <c r="C46" s="21"/>
      <c r="D46" s="20" t="str">
        <f>Sheet1!B12</f>
        <v>Gregore Vilma</v>
      </c>
      <c r="E46" s="20"/>
      <c r="F46" s="20"/>
      <c r="G46" s="20" t="str">
        <f>Sheet1!B8</f>
        <v>Vicinska Dace</v>
      </c>
      <c r="H46" s="21"/>
      <c r="I46" s="20" t="str">
        <f>Sheet1!B10</f>
        <v>Alkšnuzariņa Lida</v>
      </c>
      <c r="J46" s="20"/>
      <c r="K46" s="20"/>
      <c r="L46" s="20" t="str">
        <f>Sheet1!B10</f>
        <v>Alkšnuzariņa Lida</v>
      </c>
      <c r="M46" s="21"/>
      <c r="N46" s="20" t="e">
        <f>Sheet1!#REF!</f>
        <v>#REF!</v>
      </c>
      <c r="O46" s="20"/>
      <c r="P46" s="20"/>
      <c r="Q46" s="20" t="str">
        <f>Sheet1!B12</f>
        <v>Gregore Vilma</v>
      </c>
      <c r="R46" s="21"/>
      <c r="S46" s="20" t="str">
        <f>Sheet1!B8</f>
        <v>Vicinska Dace</v>
      </c>
      <c r="T46" s="22"/>
    </row>
    <row r="47" spans="1:20" ht="4.5" customHeight="1">
      <c r="A47" s="8"/>
      <c r="B47" s="2"/>
      <c r="C47" s="2"/>
      <c r="D47" s="2"/>
      <c r="E47" s="12"/>
      <c r="F47" s="8"/>
      <c r="G47" s="2"/>
      <c r="H47" s="2"/>
      <c r="I47" s="2"/>
      <c r="J47" s="16"/>
      <c r="K47" s="8"/>
      <c r="L47" s="2"/>
      <c r="M47" s="2"/>
      <c r="N47" s="2"/>
      <c r="O47" s="12"/>
      <c r="P47" s="8"/>
      <c r="Q47" s="2"/>
      <c r="R47" s="2"/>
      <c r="S47" s="2"/>
      <c r="T47" s="16"/>
    </row>
    <row r="48" spans="1:20" ht="24" customHeight="1">
      <c r="A48" s="8"/>
      <c r="B48" s="4" t="s">
        <v>0</v>
      </c>
      <c r="C48" s="5">
        <v>1</v>
      </c>
      <c r="D48" s="4"/>
      <c r="E48" s="12"/>
      <c r="F48" s="8"/>
      <c r="G48" s="4" t="s">
        <v>0</v>
      </c>
      <c r="H48" s="5">
        <v>1</v>
      </c>
      <c r="I48" s="4"/>
      <c r="J48" s="16"/>
      <c r="K48" s="8"/>
      <c r="L48" s="4" t="s">
        <v>0</v>
      </c>
      <c r="M48" s="5">
        <v>1</v>
      </c>
      <c r="N48" s="4"/>
      <c r="O48" s="12"/>
      <c r="P48" s="8"/>
      <c r="Q48" s="4" t="s">
        <v>0</v>
      </c>
      <c r="R48" s="5">
        <v>1</v>
      </c>
      <c r="S48" s="4"/>
      <c r="T48" s="16"/>
    </row>
    <row r="49" spans="1:20" ht="24" customHeight="1">
      <c r="A49" s="8"/>
      <c r="B49" s="4"/>
      <c r="C49" s="5">
        <v>2</v>
      </c>
      <c r="D49" s="4" t="s">
        <v>0</v>
      </c>
      <c r="E49" s="12"/>
      <c r="F49" s="8"/>
      <c r="G49" s="4"/>
      <c r="H49" s="5">
        <v>2</v>
      </c>
      <c r="I49" s="4" t="s">
        <v>0</v>
      </c>
      <c r="J49" s="16"/>
      <c r="K49" s="8"/>
      <c r="L49" s="4"/>
      <c r="M49" s="5">
        <v>2</v>
      </c>
      <c r="N49" s="4" t="s">
        <v>0</v>
      </c>
      <c r="O49" s="12"/>
      <c r="P49" s="8"/>
      <c r="Q49" s="4"/>
      <c r="R49" s="5">
        <v>2</v>
      </c>
      <c r="S49" s="4" t="s">
        <v>0</v>
      </c>
      <c r="T49" s="16"/>
    </row>
    <row r="50" spans="1:20" ht="24" customHeight="1">
      <c r="A50" s="8"/>
      <c r="B50" s="4" t="s">
        <v>0</v>
      </c>
      <c r="C50" s="5">
        <v>3</v>
      </c>
      <c r="D50" s="4"/>
      <c r="E50" s="12"/>
      <c r="F50" s="8"/>
      <c r="G50" s="4" t="s">
        <v>0</v>
      </c>
      <c r="H50" s="5">
        <v>3</v>
      </c>
      <c r="I50" s="4"/>
      <c r="J50" s="16"/>
      <c r="K50" s="8"/>
      <c r="L50" s="4" t="s">
        <v>0</v>
      </c>
      <c r="M50" s="5">
        <v>3</v>
      </c>
      <c r="N50" s="4"/>
      <c r="O50" s="12"/>
      <c r="P50" s="8"/>
      <c r="Q50" s="4" t="s">
        <v>0</v>
      </c>
      <c r="R50" s="5">
        <v>3</v>
      </c>
      <c r="S50" s="4"/>
      <c r="T50" s="16"/>
    </row>
    <row r="51" spans="1:20" ht="24" customHeight="1">
      <c r="A51" s="8"/>
      <c r="B51" s="4"/>
      <c r="C51" s="5">
        <v>4</v>
      </c>
      <c r="D51" s="4" t="s">
        <v>0</v>
      </c>
      <c r="E51" s="12"/>
      <c r="F51" s="8"/>
      <c r="G51" s="4"/>
      <c r="H51" s="5">
        <v>4</v>
      </c>
      <c r="I51" s="4" t="s">
        <v>0</v>
      </c>
      <c r="J51" s="16"/>
      <c r="K51" s="8"/>
      <c r="L51" s="4"/>
      <c r="M51" s="5">
        <v>4</v>
      </c>
      <c r="N51" s="4" t="s">
        <v>0</v>
      </c>
      <c r="O51" s="12"/>
      <c r="P51" s="8"/>
      <c r="Q51" s="4"/>
      <c r="R51" s="5">
        <v>4</v>
      </c>
      <c r="S51" s="4" t="s">
        <v>0</v>
      </c>
      <c r="T51" s="16"/>
    </row>
    <row r="52" spans="1:20" ht="24" customHeight="1">
      <c r="A52" s="8"/>
      <c r="B52" s="4" t="s">
        <v>0</v>
      </c>
      <c r="C52" s="5">
        <v>5</v>
      </c>
      <c r="D52" s="4"/>
      <c r="E52" s="12"/>
      <c r="F52" s="8"/>
      <c r="G52" s="4" t="s">
        <v>0</v>
      </c>
      <c r="H52" s="5">
        <v>5</v>
      </c>
      <c r="I52" s="4"/>
      <c r="J52" s="16"/>
      <c r="K52" s="8"/>
      <c r="L52" s="4" t="s">
        <v>0</v>
      </c>
      <c r="M52" s="5">
        <v>5</v>
      </c>
      <c r="N52" s="4"/>
      <c r="O52" s="12"/>
      <c r="P52" s="8"/>
      <c r="Q52" s="4" t="s">
        <v>0</v>
      </c>
      <c r="R52" s="5">
        <v>5</v>
      </c>
      <c r="S52" s="4"/>
      <c r="T52" s="16"/>
    </row>
    <row r="53" spans="1:20" ht="24" customHeight="1">
      <c r="A53" s="8"/>
      <c r="B53" s="4"/>
      <c r="C53" s="5">
        <v>6</v>
      </c>
      <c r="D53" s="4" t="s">
        <v>0</v>
      </c>
      <c r="E53" s="12"/>
      <c r="F53" s="8"/>
      <c r="G53" s="4"/>
      <c r="H53" s="5">
        <v>6</v>
      </c>
      <c r="I53" s="4" t="s">
        <v>0</v>
      </c>
      <c r="J53" s="16"/>
      <c r="K53" s="8"/>
      <c r="L53" s="4"/>
      <c r="M53" s="5">
        <v>6</v>
      </c>
      <c r="N53" s="4" t="s">
        <v>0</v>
      </c>
      <c r="O53" s="12"/>
      <c r="P53" s="8"/>
      <c r="Q53" s="4"/>
      <c r="R53" s="5">
        <v>6</v>
      </c>
      <c r="S53" s="4" t="s">
        <v>0</v>
      </c>
      <c r="T53" s="16"/>
    </row>
    <row r="54" spans="1:20" ht="24" customHeight="1">
      <c r="A54" s="8"/>
      <c r="B54" s="4"/>
      <c r="C54" s="5"/>
      <c r="D54" s="4"/>
      <c r="E54" s="12"/>
      <c r="F54" s="8"/>
      <c r="G54" s="4"/>
      <c r="H54" s="5"/>
      <c r="I54" s="4"/>
      <c r="J54" s="16"/>
      <c r="K54" s="8"/>
      <c r="L54" s="4"/>
      <c r="M54" s="5"/>
      <c r="N54" s="4"/>
      <c r="O54" s="12"/>
      <c r="P54" s="8"/>
      <c r="Q54" s="4"/>
      <c r="R54" s="5"/>
      <c r="S54" s="4"/>
      <c r="T54" s="16"/>
    </row>
    <row r="55" spans="1:20" ht="18">
      <c r="A55" s="8"/>
      <c r="B55" s="2"/>
      <c r="C55" s="2"/>
      <c r="D55" s="2"/>
      <c r="E55" s="12"/>
      <c r="F55" s="8"/>
      <c r="G55" s="2"/>
      <c r="H55" s="2"/>
      <c r="I55" s="2"/>
      <c r="J55" s="16"/>
      <c r="K55" s="8"/>
      <c r="L55" s="2"/>
      <c r="M55" s="2"/>
      <c r="N55" s="2"/>
      <c r="O55" s="12"/>
      <c r="P55" s="8"/>
      <c r="Q55" s="2"/>
      <c r="R55" s="2"/>
      <c r="S55" s="2"/>
      <c r="T55" s="16"/>
    </row>
    <row r="56" spans="1:20" ht="18">
      <c r="A56" s="9"/>
      <c r="B56" s="6"/>
      <c r="C56" s="6"/>
      <c r="D56" s="6"/>
      <c r="E56" s="13"/>
      <c r="F56" s="9"/>
      <c r="G56" s="6"/>
      <c r="H56" s="6"/>
      <c r="I56" s="6"/>
      <c r="J56" s="17"/>
      <c r="K56" s="9"/>
      <c r="L56" s="6"/>
      <c r="M56" s="6"/>
      <c r="N56" s="6"/>
      <c r="O56" s="13"/>
      <c r="P56" s="9"/>
      <c r="Q56" s="6"/>
      <c r="R56" s="6"/>
      <c r="S56" s="6"/>
      <c r="T56" s="17"/>
    </row>
    <row r="57" spans="1:20" ht="18.75" customHeight="1">
      <c r="A57" s="1"/>
      <c r="B57" s="72" t="str">
        <f>Sheet1!$AI$1</f>
        <v>KULDIGAS INDIVIDUALAIS CEMPIONĀTS</v>
      </c>
      <c r="C57" s="72"/>
      <c r="D57" s="72"/>
      <c r="E57" s="11"/>
      <c r="F57" s="7"/>
      <c r="G57" s="72" t="str">
        <f>Sheet1!$AI$1</f>
        <v>KULDIGAS INDIVIDUALAIS CEMPIONĀTS</v>
      </c>
      <c r="H57" s="72"/>
      <c r="I57" s="72"/>
      <c r="J57" s="15"/>
      <c r="K57" s="7"/>
      <c r="L57" s="72" t="str">
        <f>Sheet1!$AI$1</f>
        <v>KULDIGAS INDIVIDUALAIS CEMPIONĀTS</v>
      </c>
      <c r="M57" s="72"/>
      <c r="N57" s="72"/>
      <c r="O57" s="11"/>
      <c r="P57" s="7"/>
      <c r="Q57" s="72" t="str">
        <f>Sheet1!$AI$1</f>
        <v>KULDIGAS INDIVIDUALAIS CEMPIONĀTS</v>
      </c>
      <c r="R57" s="72"/>
      <c r="S57" s="72"/>
      <c r="T57" s="15"/>
    </row>
    <row r="58" spans="1:20" ht="18" customHeight="1">
      <c r="A58" s="8"/>
      <c r="B58" s="73" t="s">
        <v>7</v>
      </c>
      <c r="C58" s="73"/>
      <c r="D58" s="73"/>
      <c r="E58" s="12"/>
      <c r="F58" s="8"/>
      <c r="G58" s="73" t="s">
        <v>7</v>
      </c>
      <c r="H58" s="73"/>
      <c r="I58" s="73"/>
      <c r="J58" s="16"/>
      <c r="K58" s="8"/>
      <c r="L58" s="73" t="s">
        <v>7</v>
      </c>
      <c r="M58" s="73"/>
      <c r="N58" s="73"/>
      <c r="O58" s="12"/>
      <c r="P58" s="8"/>
      <c r="Q58" s="73" t="s">
        <v>7</v>
      </c>
      <c r="R58" s="73"/>
      <c r="S58" s="73"/>
      <c r="T58" s="16"/>
    </row>
    <row r="59" spans="1:20" ht="12.75" customHeight="1">
      <c r="A59" s="8"/>
      <c r="B59" s="19">
        <v>6</v>
      </c>
      <c r="C59" s="2"/>
      <c r="D59" s="2">
        <v>2</v>
      </c>
      <c r="E59" s="12"/>
      <c r="F59" s="8"/>
      <c r="G59" s="19">
        <v>7</v>
      </c>
      <c r="H59" s="2"/>
      <c r="I59" s="2">
        <v>1</v>
      </c>
      <c r="J59" s="16"/>
      <c r="K59" s="8"/>
      <c r="L59" s="19">
        <v>8</v>
      </c>
      <c r="M59" s="2"/>
      <c r="N59" s="2">
        <v>13</v>
      </c>
      <c r="O59" s="12"/>
      <c r="P59" s="8"/>
      <c r="Q59" s="19">
        <v>9</v>
      </c>
      <c r="R59" s="2"/>
      <c r="S59" s="2">
        <v>12</v>
      </c>
      <c r="T59" s="16"/>
    </row>
    <row r="60" spans="1:20" s="3" customFormat="1" ht="32.25" customHeight="1" thickBot="1">
      <c r="A60" s="20"/>
      <c r="B60" s="20" t="str">
        <f>Sheet1!B14</f>
        <v>Paegle Marta</v>
      </c>
      <c r="C60" s="21"/>
      <c r="D60" s="20" t="str">
        <f>Sheet1!B6</f>
        <v>Nikāze Baiba</v>
      </c>
      <c r="E60" s="20"/>
      <c r="F60" s="20"/>
      <c r="G60" s="20" t="str">
        <f>Sheet1!B16</f>
        <v>Zvirbule Dace</v>
      </c>
      <c r="H60" s="21"/>
      <c r="I60" s="20" t="str">
        <f>Sheet1!B4</f>
        <v>Mūrniece Inese</v>
      </c>
      <c r="J60" s="20"/>
      <c r="K60" s="20"/>
      <c r="L60" s="20" t="str">
        <f>Sheet1!B18</f>
        <v>Leja Anita</v>
      </c>
      <c r="M60" s="21"/>
      <c r="N60" s="20" t="e">
        <f>Sheet1!#REF!</f>
        <v>#REF!</v>
      </c>
      <c r="O60" s="20"/>
      <c r="P60" s="20"/>
      <c r="Q60" s="20" t="str">
        <f>Sheet1!B20</f>
        <v>Vanaga Silvija</v>
      </c>
      <c r="R60" s="21"/>
      <c r="S60" s="20" t="e">
        <f>Sheet1!#REF!</f>
        <v>#REF!</v>
      </c>
      <c r="T60" s="22"/>
    </row>
    <row r="61" spans="1:20" ht="4.5" customHeight="1">
      <c r="A61" s="8"/>
      <c r="B61" s="2"/>
      <c r="C61" s="2"/>
      <c r="D61" s="2"/>
      <c r="E61" s="12"/>
      <c r="F61" s="8"/>
      <c r="G61" s="2"/>
      <c r="H61" s="2"/>
      <c r="I61" s="2"/>
      <c r="J61" s="16"/>
      <c r="K61" s="8"/>
      <c r="L61" s="2"/>
      <c r="M61" s="2"/>
      <c r="N61" s="2"/>
      <c r="O61" s="12"/>
      <c r="P61" s="8"/>
      <c r="Q61" s="2"/>
      <c r="R61" s="2"/>
      <c r="S61" s="2"/>
      <c r="T61" s="16"/>
    </row>
    <row r="62" spans="1:20" ht="24" customHeight="1">
      <c r="A62" s="8"/>
      <c r="B62" s="4" t="s">
        <v>0</v>
      </c>
      <c r="C62" s="5">
        <v>1</v>
      </c>
      <c r="D62" s="4"/>
      <c r="E62" s="12"/>
      <c r="F62" s="8"/>
      <c r="G62" s="4" t="s">
        <v>0</v>
      </c>
      <c r="H62" s="5">
        <v>1</v>
      </c>
      <c r="I62" s="4"/>
      <c r="J62" s="16"/>
      <c r="K62" s="8"/>
      <c r="L62" s="4" t="s">
        <v>0</v>
      </c>
      <c r="M62" s="5">
        <v>1</v>
      </c>
      <c r="N62" s="4"/>
      <c r="O62" s="12"/>
      <c r="P62" s="8"/>
      <c r="Q62" s="4" t="s">
        <v>0</v>
      </c>
      <c r="R62" s="5">
        <v>1</v>
      </c>
      <c r="S62" s="4"/>
      <c r="T62" s="16"/>
    </row>
    <row r="63" spans="1:20" ht="24" customHeight="1">
      <c r="A63" s="8"/>
      <c r="B63" s="4"/>
      <c r="C63" s="5">
        <v>2</v>
      </c>
      <c r="D63" s="4" t="s">
        <v>0</v>
      </c>
      <c r="E63" s="12"/>
      <c r="F63" s="8"/>
      <c r="G63" s="4"/>
      <c r="H63" s="5">
        <v>2</v>
      </c>
      <c r="I63" s="4" t="s">
        <v>0</v>
      </c>
      <c r="J63" s="16"/>
      <c r="K63" s="8"/>
      <c r="L63" s="4"/>
      <c r="M63" s="5">
        <v>2</v>
      </c>
      <c r="N63" s="4" t="s">
        <v>0</v>
      </c>
      <c r="O63" s="12"/>
      <c r="P63" s="8"/>
      <c r="Q63" s="4"/>
      <c r="R63" s="5">
        <v>2</v>
      </c>
      <c r="S63" s="4" t="s">
        <v>0</v>
      </c>
      <c r="T63" s="16"/>
    </row>
    <row r="64" spans="1:20" ht="24" customHeight="1">
      <c r="A64" s="8"/>
      <c r="B64" s="4" t="s">
        <v>0</v>
      </c>
      <c r="C64" s="5">
        <v>3</v>
      </c>
      <c r="D64" s="4"/>
      <c r="E64" s="12"/>
      <c r="F64" s="8"/>
      <c r="G64" s="4" t="s">
        <v>0</v>
      </c>
      <c r="H64" s="5">
        <v>3</v>
      </c>
      <c r="I64" s="4"/>
      <c r="J64" s="16"/>
      <c r="K64" s="8"/>
      <c r="L64" s="4" t="s">
        <v>0</v>
      </c>
      <c r="M64" s="5">
        <v>3</v>
      </c>
      <c r="N64" s="4"/>
      <c r="O64" s="12"/>
      <c r="P64" s="8"/>
      <c r="Q64" s="4" t="s">
        <v>0</v>
      </c>
      <c r="R64" s="5">
        <v>3</v>
      </c>
      <c r="S64" s="4"/>
      <c r="T64" s="16"/>
    </row>
    <row r="65" spans="1:20" ht="24" customHeight="1">
      <c r="A65" s="8"/>
      <c r="B65" s="4"/>
      <c r="C65" s="5">
        <v>4</v>
      </c>
      <c r="D65" s="4" t="s">
        <v>0</v>
      </c>
      <c r="E65" s="12"/>
      <c r="F65" s="8"/>
      <c r="G65" s="4"/>
      <c r="H65" s="5">
        <v>4</v>
      </c>
      <c r="I65" s="4" t="s">
        <v>0</v>
      </c>
      <c r="J65" s="16"/>
      <c r="K65" s="8"/>
      <c r="L65" s="4"/>
      <c r="M65" s="5">
        <v>4</v>
      </c>
      <c r="N65" s="4" t="s">
        <v>0</v>
      </c>
      <c r="O65" s="12"/>
      <c r="P65" s="8"/>
      <c r="Q65" s="4"/>
      <c r="R65" s="5">
        <v>4</v>
      </c>
      <c r="S65" s="4" t="s">
        <v>0</v>
      </c>
      <c r="T65" s="16"/>
    </row>
    <row r="66" spans="1:20" ht="24" customHeight="1">
      <c r="A66" s="8"/>
      <c r="B66" s="4" t="s">
        <v>0</v>
      </c>
      <c r="C66" s="5">
        <v>5</v>
      </c>
      <c r="D66" s="4"/>
      <c r="E66" s="12"/>
      <c r="F66" s="8"/>
      <c r="G66" s="4" t="s">
        <v>0</v>
      </c>
      <c r="H66" s="5">
        <v>5</v>
      </c>
      <c r="I66" s="4"/>
      <c r="J66" s="16"/>
      <c r="K66" s="8"/>
      <c r="L66" s="4" t="s">
        <v>0</v>
      </c>
      <c r="M66" s="5">
        <v>5</v>
      </c>
      <c r="N66" s="4"/>
      <c r="O66" s="12"/>
      <c r="P66" s="8"/>
      <c r="Q66" s="4" t="s">
        <v>0</v>
      </c>
      <c r="R66" s="5">
        <v>5</v>
      </c>
      <c r="S66" s="4"/>
      <c r="T66" s="16"/>
    </row>
    <row r="67" spans="1:20" ht="24" customHeight="1">
      <c r="A67" s="8"/>
      <c r="B67" s="4"/>
      <c r="C67" s="5">
        <v>6</v>
      </c>
      <c r="D67" s="4" t="s">
        <v>0</v>
      </c>
      <c r="E67" s="12"/>
      <c r="F67" s="8"/>
      <c r="G67" s="4"/>
      <c r="H67" s="5">
        <v>6</v>
      </c>
      <c r="I67" s="4" t="s">
        <v>0</v>
      </c>
      <c r="J67" s="16"/>
      <c r="K67" s="8"/>
      <c r="L67" s="4"/>
      <c r="M67" s="5">
        <v>6</v>
      </c>
      <c r="N67" s="4" t="s">
        <v>0</v>
      </c>
      <c r="O67" s="12"/>
      <c r="P67" s="8"/>
      <c r="Q67" s="4"/>
      <c r="R67" s="5">
        <v>6</v>
      </c>
      <c r="S67" s="4" t="s">
        <v>0</v>
      </c>
      <c r="T67" s="16"/>
    </row>
    <row r="68" spans="1:20" ht="24" customHeight="1">
      <c r="A68" s="8"/>
      <c r="B68" s="4"/>
      <c r="C68" s="5"/>
      <c r="D68" s="4"/>
      <c r="E68" s="12"/>
      <c r="F68" s="8"/>
      <c r="G68" s="4"/>
      <c r="H68" s="5"/>
      <c r="I68" s="4"/>
      <c r="J68" s="16"/>
      <c r="K68" s="8"/>
      <c r="L68" s="4"/>
      <c r="M68" s="5"/>
      <c r="N68" s="4"/>
      <c r="O68" s="12"/>
      <c r="P68" s="8"/>
      <c r="Q68" s="4"/>
      <c r="R68" s="5"/>
      <c r="S68" s="4"/>
      <c r="T68" s="16"/>
    </row>
    <row r="69" spans="1:20" ht="18">
      <c r="A69" s="8"/>
      <c r="B69" s="2"/>
      <c r="C69" s="2"/>
      <c r="D69" s="2"/>
      <c r="E69" s="12"/>
      <c r="F69" s="8"/>
      <c r="G69" s="2"/>
      <c r="H69" s="2"/>
      <c r="I69" s="2"/>
      <c r="J69" s="16"/>
      <c r="K69" s="8"/>
      <c r="L69" s="2"/>
      <c r="M69" s="2"/>
      <c r="N69" s="2"/>
      <c r="O69" s="12"/>
      <c r="P69" s="8"/>
      <c r="Q69" s="2"/>
      <c r="R69" s="2"/>
      <c r="S69" s="2"/>
      <c r="T69" s="16"/>
    </row>
    <row r="70" spans="1:20" ht="18">
      <c r="A70" s="9"/>
      <c r="B70" s="6"/>
      <c r="C70" s="6"/>
      <c r="D70" s="6"/>
      <c r="E70" s="13"/>
      <c r="F70" s="9"/>
      <c r="G70" s="6"/>
      <c r="H70" s="6"/>
      <c r="I70" s="6"/>
      <c r="J70" s="17"/>
      <c r="K70" s="9"/>
      <c r="L70" s="6"/>
      <c r="M70" s="6"/>
      <c r="N70" s="6"/>
      <c r="O70" s="13"/>
      <c r="P70" s="9"/>
      <c r="Q70" s="6"/>
      <c r="R70" s="6"/>
      <c r="S70" s="6"/>
      <c r="T70" s="17"/>
    </row>
    <row r="71" spans="1:20" ht="18.75" customHeight="1">
      <c r="A71" s="1"/>
      <c r="B71" s="72" t="str">
        <f>Sheet1!$AI$1</f>
        <v>KULDIGAS INDIVIDUALAIS CEMPIONĀTS</v>
      </c>
      <c r="C71" s="72"/>
      <c r="D71" s="72"/>
      <c r="E71" s="11"/>
      <c r="F71" s="7"/>
      <c r="G71" s="72" t="str">
        <f>Sheet1!$AI$1</f>
        <v>KULDIGAS INDIVIDUALAIS CEMPIONĀTS</v>
      </c>
      <c r="H71" s="72"/>
      <c r="I71" s="72"/>
      <c r="J71" s="15"/>
      <c r="K71" s="7"/>
      <c r="L71" s="72" t="str">
        <f>Sheet1!$AI$1</f>
        <v>KULDIGAS INDIVIDUALAIS CEMPIONĀTS</v>
      </c>
      <c r="M71" s="72"/>
      <c r="N71" s="72"/>
      <c r="O71" s="11"/>
      <c r="P71" s="7"/>
      <c r="Q71" s="72" t="str">
        <f>Sheet1!$AI$1</f>
        <v>KULDIGAS INDIVIDUALAIS CEMPIONĀTS</v>
      </c>
      <c r="R71" s="72"/>
      <c r="S71" s="72"/>
      <c r="T71" s="15"/>
    </row>
    <row r="72" spans="1:20" ht="18" customHeight="1">
      <c r="A72" s="8"/>
      <c r="B72" s="73" t="s">
        <v>7</v>
      </c>
      <c r="C72" s="73"/>
      <c r="D72" s="73"/>
      <c r="E72" s="12"/>
      <c r="F72" s="8"/>
      <c r="G72" s="73" t="s">
        <v>8</v>
      </c>
      <c r="H72" s="73"/>
      <c r="I72" s="73"/>
      <c r="J72" s="16"/>
      <c r="K72" s="8"/>
      <c r="L72" s="73" t="s">
        <v>8</v>
      </c>
      <c r="M72" s="73"/>
      <c r="N72" s="73"/>
      <c r="O72" s="12"/>
      <c r="P72" s="8"/>
      <c r="Q72" s="73" t="s">
        <v>8</v>
      </c>
      <c r="R72" s="73"/>
      <c r="S72" s="73"/>
      <c r="T72" s="16"/>
    </row>
    <row r="73" spans="1:20" ht="12.75" customHeight="1">
      <c r="A73" s="8"/>
      <c r="B73" s="19">
        <v>10</v>
      </c>
      <c r="C73" s="2"/>
      <c r="D73" s="2">
        <v>11</v>
      </c>
      <c r="E73" s="12"/>
      <c r="F73" s="8"/>
      <c r="G73" s="19">
        <v>14</v>
      </c>
      <c r="H73" s="2"/>
      <c r="I73" s="2">
        <v>11</v>
      </c>
      <c r="J73" s="16"/>
      <c r="K73" s="8"/>
      <c r="L73" s="19">
        <v>12</v>
      </c>
      <c r="M73" s="2"/>
      <c r="N73" s="2">
        <v>10</v>
      </c>
      <c r="O73" s="12"/>
      <c r="P73" s="8"/>
      <c r="Q73" s="19">
        <v>13</v>
      </c>
      <c r="R73" s="2"/>
      <c r="S73" s="2">
        <v>9</v>
      </c>
      <c r="T73" s="16"/>
    </row>
    <row r="74" spans="1:20" s="3" customFormat="1" ht="32.25" customHeight="1" thickBot="1">
      <c r="A74" s="20"/>
      <c r="B74" s="20" t="str">
        <f>Sheet1!B22</f>
        <v>Dziesma Ilze</v>
      </c>
      <c r="C74" s="21"/>
      <c r="D74" s="20" t="e">
        <f>Sheet1!#REF!</f>
        <v>#REF!</v>
      </c>
      <c r="E74" s="20"/>
      <c r="F74" s="20"/>
      <c r="G74" s="20" t="e">
        <f>Sheet1!#REF!</f>
        <v>#REF!</v>
      </c>
      <c r="H74" s="21"/>
      <c r="I74" s="20" t="e">
        <f>Sheet1!#REF!</f>
        <v>#REF!</v>
      </c>
      <c r="J74" s="20"/>
      <c r="K74" s="20"/>
      <c r="L74" s="20" t="e">
        <f>Sheet1!#REF!</f>
        <v>#REF!</v>
      </c>
      <c r="M74" s="21"/>
      <c r="N74" s="20" t="str">
        <f>Sheet1!B22</f>
        <v>Dziesma Ilze</v>
      </c>
      <c r="O74" s="20"/>
      <c r="P74" s="20"/>
      <c r="Q74" s="20" t="e">
        <f>Sheet1!#REF!</f>
        <v>#REF!</v>
      </c>
      <c r="R74" s="21"/>
      <c r="S74" s="20" t="str">
        <f>Sheet1!B20</f>
        <v>Vanaga Silvija</v>
      </c>
      <c r="T74" s="22"/>
    </row>
    <row r="75" spans="1:20" ht="4.5" customHeight="1">
      <c r="A75" s="8"/>
      <c r="B75" s="2"/>
      <c r="C75" s="2"/>
      <c r="D75" s="2"/>
      <c r="E75" s="12"/>
      <c r="F75" s="8"/>
      <c r="G75" s="2"/>
      <c r="H75" s="2"/>
      <c r="I75" s="2"/>
      <c r="J75" s="16"/>
      <c r="K75" s="8"/>
      <c r="L75" s="2"/>
      <c r="M75" s="2"/>
      <c r="N75" s="2"/>
      <c r="O75" s="12"/>
      <c r="P75" s="8"/>
      <c r="Q75" s="2"/>
      <c r="R75" s="2"/>
      <c r="S75" s="2"/>
      <c r="T75" s="16"/>
    </row>
    <row r="76" spans="1:20" ht="24" customHeight="1">
      <c r="A76" s="8"/>
      <c r="B76" s="4" t="s">
        <v>0</v>
      </c>
      <c r="C76" s="5">
        <v>1</v>
      </c>
      <c r="D76" s="4"/>
      <c r="E76" s="12"/>
      <c r="F76" s="8"/>
      <c r="G76" s="4" t="s">
        <v>0</v>
      </c>
      <c r="H76" s="5">
        <v>1</v>
      </c>
      <c r="I76" s="4"/>
      <c r="J76" s="16"/>
      <c r="K76" s="8"/>
      <c r="L76" s="4" t="s">
        <v>0</v>
      </c>
      <c r="M76" s="5">
        <v>1</v>
      </c>
      <c r="N76" s="4"/>
      <c r="O76" s="12"/>
      <c r="P76" s="8"/>
      <c r="Q76" s="4" t="s">
        <v>0</v>
      </c>
      <c r="R76" s="5">
        <v>1</v>
      </c>
      <c r="S76" s="4"/>
      <c r="T76" s="16"/>
    </row>
    <row r="77" spans="1:20" ht="24" customHeight="1">
      <c r="A77" s="8"/>
      <c r="B77" s="4"/>
      <c r="C77" s="5">
        <v>2</v>
      </c>
      <c r="D77" s="4" t="s">
        <v>0</v>
      </c>
      <c r="E77" s="12"/>
      <c r="F77" s="8"/>
      <c r="G77" s="4"/>
      <c r="H77" s="5">
        <v>2</v>
      </c>
      <c r="I77" s="4" t="s">
        <v>0</v>
      </c>
      <c r="J77" s="16"/>
      <c r="K77" s="8"/>
      <c r="L77" s="4"/>
      <c r="M77" s="5">
        <v>2</v>
      </c>
      <c r="N77" s="4" t="s">
        <v>0</v>
      </c>
      <c r="O77" s="12"/>
      <c r="P77" s="8"/>
      <c r="Q77" s="4"/>
      <c r="R77" s="5">
        <v>2</v>
      </c>
      <c r="S77" s="4" t="s">
        <v>0</v>
      </c>
      <c r="T77" s="16"/>
    </row>
    <row r="78" spans="1:20" ht="24" customHeight="1">
      <c r="A78" s="8"/>
      <c r="B78" s="4" t="s">
        <v>0</v>
      </c>
      <c r="C78" s="5">
        <v>3</v>
      </c>
      <c r="D78" s="4"/>
      <c r="E78" s="12"/>
      <c r="F78" s="8"/>
      <c r="G78" s="4" t="s">
        <v>0</v>
      </c>
      <c r="H78" s="5">
        <v>3</v>
      </c>
      <c r="I78" s="4"/>
      <c r="J78" s="16"/>
      <c r="K78" s="8"/>
      <c r="L78" s="4" t="s">
        <v>0</v>
      </c>
      <c r="M78" s="5">
        <v>3</v>
      </c>
      <c r="N78" s="4"/>
      <c r="O78" s="12"/>
      <c r="P78" s="8"/>
      <c r="Q78" s="4" t="s">
        <v>0</v>
      </c>
      <c r="R78" s="5">
        <v>3</v>
      </c>
      <c r="S78" s="4"/>
      <c r="T78" s="16"/>
    </row>
    <row r="79" spans="1:20" ht="24" customHeight="1">
      <c r="A79" s="8"/>
      <c r="B79" s="4"/>
      <c r="C79" s="5">
        <v>4</v>
      </c>
      <c r="D79" s="4" t="s">
        <v>0</v>
      </c>
      <c r="E79" s="12"/>
      <c r="F79" s="8"/>
      <c r="G79" s="4"/>
      <c r="H79" s="5">
        <v>4</v>
      </c>
      <c r="I79" s="4" t="s">
        <v>0</v>
      </c>
      <c r="J79" s="16"/>
      <c r="K79" s="8"/>
      <c r="L79" s="4"/>
      <c r="M79" s="5">
        <v>4</v>
      </c>
      <c r="N79" s="4" t="s">
        <v>0</v>
      </c>
      <c r="O79" s="12"/>
      <c r="P79" s="8"/>
      <c r="Q79" s="4"/>
      <c r="R79" s="5">
        <v>4</v>
      </c>
      <c r="S79" s="4" t="s">
        <v>0</v>
      </c>
      <c r="T79" s="16"/>
    </row>
    <row r="80" spans="1:20" ht="24" customHeight="1">
      <c r="A80" s="8"/>
      <c r="B80" s="4" t="s">
        <v>0</v>
      </c>
      <c r="C80" s="5">
        <v>5</v>
      </c>
      <c r="D80" s="4"/>
      <c r="E80" s="12"/>
      <c r="F80" s="8"/>
      <c r="G80" s="4" t="s">
        <v>0</v>
      </c>
      <c r="H80" s="5">
        <v>5</v>
      </c>
      <c r="I80" s="4"/>
      <c r="J80" s="16"/>
      <c r="K80" s="8"/>
      <c r="L80" s="4" t="s">
        <v>0</v>
      </c>
      <c r="M80" s="5">
        <v>5</v>
      </c>
      <c r="N80" s="4"/>
      <c r="O80" s="12"/>
      <c r="P80" s="8"/>
      <c r="Q80" s="4" t="s">
        <v>0</v>
      </c>
      <c r="R80" s="5">
        <v>5</v>
      </c>
      <c r="S80" s="4"/>
      <c r="T80" s="16"/>
    </row>
    <row r="81" spans="1:20" ht="24" customHeight="1">
      <c r="A81" s="8"/>
      <c r="B81" s="4"/>
      <c r="C81" s="5">
        <v>6</v>
      </c>
      <c r="D81" s="4" t="s">
        <v>0</v>
      </c>
      <c r="E81" s="12"/>
      <c r="F81" s="8"/>
      <c r="G81" s="4"/>
      <c r="H81" s="5">
        <v>6</v>
      </c>
      <c r="I81" s="4" t="s">
        <v>0</v>
      </c>
      <c r="J81" s="16"/>
      <c r="K81" s="8"/>
      <c r="L81" s="4"/>
      <c r="M81" s="5">
        <v>6</v>
      </c>
      <c r="N81" s="4" t="s">
        <v>0</v>
      </c>
      <c r="O81" s="12"/>
      <c r="P81" s="8"/>
      <c r="Q81" s="4"/>
      <c r="R81" s="5">
        <v>6</v>
      </c>
      <c r="S81" s="4" t="s">
        <v>0</v>
      </c>
      <c r="T81" s="16"/>
    </row>
    <row r="82" spans="1:20" ht="24" customHeight="1">
      <c r="A82" s="8"/>
      <c r="B82" s="4"/>
      <c r="C82" s="5"/>
      <c r="D82" s="4"/>
      <c r="E82" s="12"/>
      <c r="F82" s="8"/>
      <c r="G82" s="4"/>
      <c r="H82" s="5"/>
      <c r="I82" s="4"/>
      <c r="J82" s="16"/>
      <c r="K82" s="8"/>
      <c r="L82" s="4"/>
      <c r="M82" s="5"/>
      <c r="N82" s="4"/>
      <c r="O82" s="12"/>
      <c r="P82" s="8"/>
      <c r="Q82" s="4"/>
      <c r="R82" s="5"/>
      <c r="S82" s="4"/>
      <c r="T82" s="16"/>
    </row>
    <row r="83" spans="1:20" ht="18">
      <c r="A83" s="8"/>
      <c r="B83" s="2"/>
      <c r="C83" s="2"/>
      <c r="D83" s="2"/>
      <c r="E83" s="12"/>
      <c r="F83" s="8"/>
      <c r="G83" s="2"/>
      <c r="H83" s="2"/>
      <c r="I83" s="2"/>
      <c r="J83" s="16"/>
      <c r="K83" s="8"/>
      <c r="L83" s="2"/>
      <c r="M83" s="2"/>
      <c r="N83" s="2"/>
      <c r="O83" s="12"/>
      <c r="P83" s="8"/>
      <c r="Q83" s="2"/>
      <c r="R83" s="2"/>
      <c r="S83" s="2"/>
      <c r="T83" s="16"/>
    </row>
    <row r="84" spans="1:20" ht="18">
      <c r="A84" s="9"/>
      <c r="B84" s="6"/>
      <c r="C84" s="6"/>
      <c r="D84" s="6"/>
      <c r="E84" s="13"/>
      <c r="F84" s="9"/>
      <c r="G84" s="6"/>
      <c r="H84" s="6"/>
      <c r="I84" s="6"/>
      <c r="J84" s="17"/>
      <c r="K84" s="9"/>
      <c r="L84" s="6"/>
      <c r="M84" s="6"/>
      <c r="N84" s="6"/>
      <c r="O84" s="13"/>
      <c r="P84" s="9"/>
      <c r="Q84" s="6"/>
      <c r="R84" s="6"/>
      <c r="S84" s="6"/>
      <c r="T84" s="17"/>
    </row>
    <row r="85" spans="1:20" ht="18.75" customHeight="1">
      <c r="A85" s="1"/>
      <c r="B85" s="72" t="str">
        <f>Sheet1!$AI$1</f>
        <v>KULDIGAS INDIVIDUALAIS CEMPIONĀTS</v>
      </c>
      <c r="C85" s="72"/>
      <c r="D85" s="72"/>
      <c r="E85" s="11"/>
      <c r="F85" s="7"/>
      <c r="G85" s="72" t="str">
        <f>Sheet1!$AI$1</f>
        <v>KULDIGAS INDIVIDUALAIS CEMPIONĀTS</v>
      </c>
      <c r="H85" s="72"/>
      <c r="I85" s="72"/>
      <c r="J85" s="15"/>
      <c r="K85" s="7"/>
      <c r="L85" s="72" t="str">
        <f>Sheet1!$AI$1</f>
        <v>KULDIGAS INDIVIDUALAIS CEMPIONĀTS</v>
      </c>
      <c r="M85" s="72"/>
      <c r="N85" s="72"/>
      <c r="O85" s="11"/>
      <c r="P85" s="7"/>
      <c r="Q85" s="72" t="str">
        <f>Sheet1!$AI$1</f>
        <v>KULDIGAS INDIVIDUALAIS CEMPIONĀTS</v>
      </c>
      <c r="R85" s="72"/>
      <c r="S85" s="72"/>
      <c r="T85" s="15"/>
    </row>
    <row r="86" spans="1:20" ht="18" customHeight="1">
      <c r="A86" s="8"/>
      <c r="B86" s="73" t="s">
        <v>8</v>
      </c>
      <c r="C86" s="73"/>
      <c r="D86" s="73"/>
      <c r="E86" s="12"/>
      <c r="F86" s="8"/>
      <c r="G86" s="73" t="s">
        <v>8</v>
      </c>
      <c r="H86" s="73"/>
      <c r="I86" s="73"/>
      <c r="J86" s="16"/>
      <c r="K86" s="8"/>
      <c r="L86" s="73" t="s">
        <v>8</v>
      </c>
      <c r="M86" s="73"/>
      <c r="N86" s="73"/>
      <c r="O86" s="12"/>
      <c r="P86" s="8"/>
      <c r="Q86" s="73" t="s">
        <v>8</v>
      </c>
      <c r="R86" s="73"/>
      <c r="S86" s="73"/>
      <c r="T86" s="16"/>
    </row>
    <row r="87" spans="1:20" ht="12.75" customHeight="1">
      <c r="A87" s="8"/>
      <c r="B87" s="19">
        <v>1</v>
      </c>
      <c r="C87" s="2"/>
      <c r="D87" s="2">
        <v>8</v>
      </c>
      <c r="E87" s="12"/>
      <c r="F87" s="8"/>
      <c r="G87" s="19">
        <v>2</v>
      </c>
      <c r="H87" s="2"/>
      <c r="I87" s="2">
        <v>7</v>
      </c>
      <c r="J87" s="16"/>
      <c r="K87" s="8"/>
      <c r="L87" s="19">
        <v>3</v>
      </c>
      <c r="M87" s="2"/>
      <c r="N87" s="2">
        <v>6</v>
      </c>
      <c r="O87" s="12"/>
      <c r="P87" s="8"/>
      <c r="Q87" s="19">
        <v>4</v>
      </c>
      <c r="R87" s="2"/>
      <c r="S87" s="2">
        <v>5</v>
      </c>
      <c r="T87" s="16"/>
    </row>
    <row r="88" spans="1:20" s="3" customFormat="1" ht="32.25" customHeight="1" thickBot="1">
      <c r="A88" s="20"/>
      <c r="B88" s="20" t="str">
        <f>Sheet1!B4</f>
        <v>Mūrniece Inese</v>
      </c>
      <c r="C88" s="21"/>
      <c r="D88" s="20" t="str">
        <f>Sheet1!B18</f>
        <v>Leja Anita</v>
      </c>
      <c r="E88" s="20"/>
      <c r="F88" s="20"/>
      <c r="G88" s="20" t="str">
        <f>Sheet1!B6</f>
        <v>Nikāze Baiba</v>
      </c>
      <c r="H88" s="21"/>
      <c r="I88" s="20" t="str">
        <f>Sheet1!B16</f>
        <v>Zvirbule Dace</v>
      </c>
      <c r="J88" s="20"/>
      <c r="K88" s="20"/>
      <c r="L88" s="20" t="str">
        <f>Sheet1!B8</f>
        <v>Vicinska Dace</v>
      </c>
      <c r="M88" s="21"/>
      <c r="N88" s="20" t="str">
        <f>Sheet1!B14</f>
        <v>Paegle Marta</v>
      </c>
      <c r="O88" s="20"/>
      <c r="P88" s="20"/>
      <c r="Q88" s="20" t="str">
        <f>Sheet1!B10</f>
        <v>Alkšnuzariņa Lida</v>
      </c>
      <c r="R88" s="21"/>
      <c r="S88" s="20" t="str">
        <f>Sheet1!B12</f>
        <v>Gregore Vilma</v>
      </c>
      <c r="T88" s="22"/>
    </row>
    <row r="89" spans="1:20" ht="4.5" customHeight="1">
      <c r="A89" s="8"/>
      <c r="B89" s="2"/>
      <c r="C89" s="2"/>
      <c r="D89" s="2"/>
      <c r="E89" s="12"/>
      <c r="F89" s="8"/>
      <c r="G89" s="2"/>
      <c r="H89" s="2"/>
      <c r="I89" s="2"/>
      <c r="J89" s="16"/>
      <c r="K89" s="8"/>
      <c r="L89" s="2"/>
      <c r="M89" s="2"/>
      <c r="N89" s="2"/>
      <c r="O89" s="12"/>
      <c r="P89" s="8"/>
      <c r="Q89" s="2"/>
      <c r="R89" s="2"/>
      <c r="S89" s="2"/>
      <c r="T89" s="16"/>
    </row>
    <row r="90" spans="1:20" ht="24" customHeight="1">
      <c r="A90" s="8"/>
      <c r="B90" s="4" t="s">
        <v>0</v>
      </c>
      <c r="C90" s="5">
        <v>1</v>
      </c>
      <c r="D90" s="4"/>
      <c r="E90" s="12"/>
      <c r="F90" s="8"/>
      <c r="G90" s="4" t="s">
        <v>0</v>
      </c>
      <c r="H90" s="5">
        <v>1</v>
      </c>
      <c r="I90" s="4"/>
      <c r="J90" s="16"/>
      <c r="K90" s="8"/>
      <c r="L90" s="4" t="s">
        <v>0</v>
      </c>
      <c r="M90" s="5">
        <v>1</v>
      </c>
      <c r="N90" s="4"/>
      <c r="O90" s="12"/>
      <c r="P90" s="8"/>
      <c r="Q90" s="4" t="s">
        <v>0</v>
      </c>
      <c r="R90" s="5">
        <v>1</v>
      </c>
      <c r="S90" s="4"/>
      <c r="T90" s="16"/>
    </row>
    <row r="91" spans="1:20" ht="24" customHeight="1">
      <c r="A91" s="8"/>
      <c r="B91" s="4"/>
      <c r="C91" s="5">
        <v>2</v>
      </c>
      <c r="D91" s="4" t="s">
        <v>0</v>
      </c>
      <c r="E91" s="12"/>
      <c r="F91" s="8"/>
      <c r="G91" s="4"/>
      <c r="H91" s="5">
        <v>2</v>
      </c>
      <c r="I91" s="4" t="s">
        <v>0</v>
      </c>
      <c r="J91" s="16"/>
      <c r="K91" s="8"/>
      <c r="L91" s="4"/>
      <c r="M91" s="5">
        <v>2</v>
      </c>
      <c r="N91" s="4" t="s">
        <v>0</v>
      </c>
      <c r="O91" s="12"/>
      <c r="P91" s="8"/>
      <c r="Q91" s="4"/>
      <c r="R91" s="5">
        <v>2</v>
      </c>
      <c r="S91" s="4" t="s">
        <v>0</v>
      </c>
      <c r="T91" s="16"/>
    </row>
    <row r="92" spans="1:20" ht="24" customHeight="1">
      <c r="A92" s="8"/>
      <c r="B92" s="4" t="s">
        <v>0</v>
      </c>
      <c r="C92" s="5">
        <v>3</v>
      </c>
      <c r="D92" s="4"/>
      <c r="E92" s="12"/>
      <c r="F92" s="8"/>
      <c r="G92" s="4" t="s">
        <v>0</v>
      </c>
      <c r="H92" s="5">
        <v>3</v>
      </c>
      <c r="I92" s="4"/>
      <c r="J92" s="16"/>
      <c r="K92" s="8"/>
      <c r="L92" s="4" t="s">
        <v>0</v>
      </c>
      <c r="M92" s="5">
        <v>3</v>
      </c>
      <c r="N92" s="4"/>
      <c r="O92" s="12"/>
      <c r="P92" s="8"/>
      <c r="Q92" s="4" t="s">
        <v>0</v>
      </c>
      <c r="R92" s="5">
        <v>3</v>
      </c>
      <c r="S92" s="4"/>
      <c r="T92" s="16"/>
    </row>
    <row r="93" spans="1:20" ht="24" customHeight="1">
      <c r="A93" s="8"/>
      <c r="B93" s="4"/>
      <c r="C93" s="5">
        <v>4</v>
      </c>
      <c r="D93" s="4" t="s">
        <v>0</v>
      </c>
      <c r="E93" s="12"/>
      <c r="F93" s="8"/>
      <c r="G93" s="4"/>
      <c r="H93" s="5">
        <v>4</v>
      </c>
      <c r="I93" s="4" t="s">
        <v>0</v>
      </c>
      <c r="J93" s="16"/>
      <c r="K93" s="8"/>
      <c r="L93" s="4"/>
      <c r="M93" s="5">
        <v>4</v>
      </c>
      <c r="N93" s="4" t="s">
        <v>0</v>
      </c>
      <c r="O93" s="12"/>
      <c r="P93" s="8"/>
      <c r="Q93" s="4"/>
      <c r="R93" s="5">
        <v>4</v>
      </c>
      <c r="S93" s="4" t="s">
        <v>0</v>
      </c>
      <c r="T93" s="16"/>
    </row>
    <row r="94" spans="1:20" ht="24" customHeight="1">
      <c r="A94" s="8"/>
      <c r="B94" s="4" t="s">
        <v>0</v>
      </c>
      <c r="C94" s="5">
        <v>5</v>
      </c>
      <c r="D94" s="4"/>
      <c r="E94" s="12"/>
      <c r="F94" s="8"/>
      <c r="G94" s="4" t="s">
        <v>0</v>
      </c>
      <c r="H94" s="5">
        <v>5</v>
      </c>
      <c r="I94" s="4"/>
      <c r="J94" s="16"/>
      <c r="K94" s="8"/>
      <c r="L94" s="4" t="s">
        <v>0</v>
      </c>
      <c r="M94" s="5">
        <v>5</v>
      </c>
      <c r="N94" s="4"/>
      <c r="O94" s="12"/>
      <c r="P94" s="8"/>
      <c r="Q94" s="4" t="s">
        <v>0</v>
      </c>
      <c r="R94" s="5">
        <v>5</v>
      </c>
      <c r="S94" s="4"/>
      <c r="T94" s="16"/>
    </row>
    <row r="95" spans="1:20" ht="24" customHeight="1">
      <c r="A95" s="8"/>
      <c r="B95" s="4"/>
      <c r="C95" s="5">
        <v>6</v>
      </c>
      <c r="D95" s="4" t="s">
        <v>0</v>
      </c>
      <c r="E95" s="12"/>
      <c r="F95" s="8"/>
      <c r="G95" s="4"/>
      <c r="H95" s="5">
        <v>6</v>
      </c>
      <c r="I95" s="4" t="s">
        <v>0</v>
      </c>
      <c r="J95" s="16"/>
      <c r="K95" s="8"/>
      <c r="L95" s="4"/>
      <c r="M95" s="5">
        <v>6</v>
      </c>
      <c r="N95" s="4" t="s">
        <v>0</v>
      </c>
      <c r="O95" s="12"/>
      <c r="P95" s="8"/>
      <c r="Q95" s="4"/>
      <c r="R95" s="5">
        <v>6</v>
      </c>
      <c r="S95" s="4" t="s">
        <v>0</v>
      </c>
      <c r="T95" s="16"/>
    </row>
    <row r="96" spans="1:20" ht="24" customHeight="1">
      <c r="A96" s="8"/>
      <c r="B96" s="4"/>
      <c r="C96" s="5"/>
      <c r="D96" s="4"/>
      <c r="E96" s="12"/>
      <c r="F96" s="8"/>
      <c r="G96" s="4"/>
      <c r="H96" s="5"/>
      <c r="I96" s="4"/>
      <c r="J96" s="16"/>
      <c r="K96" s="8"/>
      <c r="L96" s="4"/>
      <c r="M96" s="5"/>
      <c r="N96" s="4"/>
      <c r="O96" s="12"/>
      <c r="P96" s="8"/>
      <c r="Q96" s="4"/>
      <c r="R96" s="5"/>
      <c r="S96" s="4"/>
      <c r="T96" s="16"/>
    </row>
    <row r="97" spans="1:20" ht="18">
      <c r="A97" s="8"/>
      <c r="B97" s="2"/>
      <c r="C97" s="2"/>
      <c r="D97" s="2"/>
      <c r="E97" s="12"/>
      <c r="F97" s="8"/>
      <c r="G97" s="2"/>
      <c r="H97" s="2"/>
      <c r="I97" s="2"/>
      <c r="J97" s="16"/>
      <c r="K97" s="8"/>
      <c r="L97" s="2"/>
      <c r="M97" s="2"/>
      <c r="N97" s="2"/>
      <c r="O97" s="12"/>
      <c r="P97" s="8"/>
      <c r="Q97" s="2"/>
      <c r="R97" s="2"/>
      <c r="S97" s="2"/>
      <c r="T97" s="16"/>
    </row>
    <row r="98" spans="1:20" ht="18">
      <c r="A98" s="9"/>
      <c r="B98" s="6"/>
      <c r="C98" s="6"/>
      <c r="D98" s="6"/>
      <c r="E98" s="13"/>
      <c r="F98" s="9"/>
      <c r="G98" s="6"/>
      <c r="H98" s="6"/>
      <c r="I98" s="6"/>
      <c r="J98" s="17"/>
      <c r="K98" s="9"/>
      <c r="L98" s="6"/>
      <c r="M98" s="6"/>
      <c r="N98" s="6"/>
      <c r="O98" s="13"/>
      <c r="P98" s="9"/>
      <c r="Q98" s="6"/>
      <c r="R98" s="6"/>
      <c r="S98" s="6"/>
      <c r="T98" s="17"/>
    </row>
  </sheetData>
  <sheetProtection/>
  <mergeCells count="56">
    <mergeCell ref="B71:D71"/>
    <mergeCell ref="G71:I71"/>
    <mergeCell ref="L71:N71"/>
    <mergeCell ref="Q71:S71"/>
    <mergeCell ref="Q43:S43"/>
    <mergeCell ref="B57:D57"/>
    <mergeCell ref="G57:I57"/>
    <mergeCell ref="L57:N57"/>
    <mergeCell ref="Q57:S57"/>
    <mergeCell ref="Q44:S44"/>
    <mergeCell ref="B43:D43"/>
    <mergeCell ref="G43:I43"/>
    <mergeCell ref="Q72:S72"/>
    <mergeCell ref="B86:D86"/>
    <mergeCell ref="G86:I86"/>
    <mergeCell ref="L86:N86"/>
    <mergeCell ref="Q86:S86"/>
    <mergeCell ref="B85:D85"/>
    <mergeCell ref="G85:I85"/>
    <mergeCell ref="L85:N85"/>
    <mergeCell ref="Q85:S85"/>
    <mergeCell ref="B72:D72"/>
    <mergeCell ref="G72:I72"/>
    <mergeCell ref="L72:N72"/>
    <mergeCell ref="B1:D1"/>
    <mergeCell ref="G1:I1"/>
    <mergeCell ref="L1:N1"/>
    <mergeCell ref="B15:D15"/>
    <mergeCell ref="G15:I15"/>
    <mergeCell ref="L15:N15"/>
    <mergeCell ref="B29:D29"/>
    <mergeCell ref="B58:D58"/>
    <mergeCell ref="G58:I58"/>
    <mergeCell ref="L58:N58"/>
    <mergeCell ref="Q58:S58"/>
    <mergeCell ref="B44:D44"/>
    <mergeCell ref="G44:I44"/>
    <mergeCell ref="L44:N44"/>
    <mergeCell ref="L43:N43"/>
    <mergeCell ref="B30:D30"/>
    <mergeCell ref="G30:I30"/>
    <mergeCell ref="L30:N30"/>
    <mergeCell ref="Q30:S30"/>
    <mergeCell ref="Q1:S1"/>
    <mergeCell ref="Q15:S15"/>
    <mergeCell ref="G29:I29"/>
    <mergeCell ref="L29:N29"/>
    <mergeCell ref="Q29:S29"/>
    <mergeCell ref="B2:D2"/>
    <mergeCell ref="G2:I2"/>
    <mergeCell ref="L2:N2"/>
    <mergeCell ref="Q2:S2"/>
    <mergeCell ref="B16:D16"/>
    <mergeCell ref="G16:I16"/>
    <mergeCell ref="L16:N16"/>
    <mergeCell ref="Q16:S16"/>
  </mergeCells>
  <printOptions/>
  <pageMargins left="0" right="0" top="0" bottom="0" header="0.5118110236220472" footer="0.5118110236220472"/>
  <pageSetup horizontalDpi="600" verticalDpi="600" orientation="portrait" paperSize="1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26"/>
  <sheetViews>
    <sheetView zoomScale="75" zoomScaleNormal="75" zoomScalePageLayoutView="0" workbookViewId="0" topLeftCell="A97">
      <selection activeCell="V102" sqref="V102"/>
    </sheetView>
  </sheetViews>
  <sheetFormatPr defaultColWidth="9.140625" defaultRowHeight="12.75"/>
  <cols>
    <col min="1" max="1" width="1.7109375" style="10" customWidth="1"/>
    <col min="2" max="2" width="13.7109375" style="0" customWidth="1"/>
    <col min="3" max="3" width="4.57421875" style="0" customWidth="1"/>
    <col min="4" max="4" width="13.7109375" style="0" customWidth="1"/>
    <col min="5" max="5" width="1.7109375" style="14" customWidth="1"/>
    <col min="6" max="6" width="1.7109375" style="10" customWidth="1"/>
    <col min="7" max="7" width="13.7109375" style="0" customWidth="1"/>
    <col min="8" max="8" width="4.57421875" style="0" customWidth="1"/>
    <col min="9" max="9" width="13.7109375" style="0" customWidth="1"/>
    <col min="10" max="11" width="1.7109375" style="10" customWidth="1"/>
    <col min="12" max="12" width="13.7109375" style="0" customWidth="1"/>
    <col min="13" max="13" width="4.57421875" style="0" customWidth="1"/>
    <col min="14" max="14" width="13.7109375" style="0" customWidth="1"/>
    <col min="15" max="15" width="1.7109375" style="14" customWidth="1"/>
    <col min="16" max="16" width="1.7109375" style="10" customWidth="1"/>
    <col min="17" max="17" width="13.7109375" style="0" customWidth="1"/>
    <col min="18" max="18" width="4.57421875" style="0" customWidth="1"/>
    <col min="19" max="19" width="13.7109375" style="0" customWidth="1"/>
    <col min="20" max="20" width="1.7109375" style="10" customWidth="1"/>
    <col min="21" max="21" width="13.7109375" style="0" customWidth="1"/>
  </cols>
  <sheetData>
    <row r="1" spans="1:20" ht="18.75" customHeight="1">
      <c r="A1" s="1"/>
      <c r="B1" s="72" t="str">
        <f>Sheet1!$AI$1</f>
        <v>KULDIGAS INDIVIDUALAIS CEMPIONĀTS</v>
      </c>
      <c r="C1" s="72"/>
      <c r="D1" s="72"/>
      <c r="E1" s="11"/>
      <c r="F1" s="7"/>
      <c r="G1" s="72" t="str">
        <f>Sheet1!$AI$1</f>
        <v>KULDIGAS INDIVIDUALAIS CEMPIONĀTS</v>
      </c>
      <c r="H1" s="72"/>
      <c r="I1" s="72"/>
      <c r="J1" s="15"/>
      <c r="K1" s="7"/>
      <c r="L1" s="72" t="str">
        <f>Sheet1!$AI$1</f>
        <v>KULDIGAS INDIVIDUALAIS CEMPIONĀTS</v>
      </c>
      <c r="M1" s="72"/>
      <c r="N1" s="72"/>
      <c r="O1" s="11"/>
      <c r="P1" s="7"/>
      <c r="Q1" s="72" t="str">
        <f>Sheet1!$AI$1</f>
        <v>KULDIGAS INDIVIDUALAIS CEMPIONĀTS</v>
      </c>
      <c r="R1" s="72"/>
      <c r="S1" s="72"/>
      <c r="T1" s="15"/>
    </row>
    <row r="2" spans="1:20" ht="18" customHeight="1">
      <c r="A2" s="8"/>
      <c r="B2" s="73" t="s">
        <v>9</v>
      </c>
      <c r="C2" s="73"/>
      <c r="D2" s="73"/>
      <c r="E2" s="12"/>
      <c r="F2" s="8"/>
      <c r="G2" s="73" t="s">
        <v>9</v>
      </c>
      <c r="H2" s="73"/>
      <c r="I2" s="73"/>
      <c r="J2" s="16"/>
      <c r="K2" s="8"/>
      <c r="L2" s="73" t="s">
        <v>9</v>
      </c>
      <c r="M2" s="73"/>
      <c r="N2" s="73"/>
      <c r="O2" s="12"/>
      <c r="P2" s="8"/>
      <c r="Q2" s="73" t="s">
        <v>9</v>
      </c>
      <c r="R2" s="73"/>
      <c r="S2" s="73"/>
      <c r="T2" s="16"/>
    </row>
    <row r="3" spans="1:20" ht="12.75" customHeight="1">
      <c r="A3" s="8"/>
      <c r="B3" s="19">
        <v>5</v>
      </c>
      <c r="C3" s="2"/>
      <c r="D3" s="2">
        <v>14</v>
      </c>
      <c r="E3" s="12"/>
      <c r="F3" s="8"/>
      <c r="G3" s="19">
        <v>6</v>
      </c>
      <c r="H3" s="2"/>
      <c r="I3" s="2">
        <v>4</v>
      </c>
      <c r="J3" s="16"/>
      <c r="K3" s="8"/>
      <c r="L3" s="19">
        <v>7</v>
      </c>
      <c r="M3" s="2"/>
      <c r="N3" s="2">
        <v>3</v>
      </c>
      <c r="O3" s="12"/>
      <c r="P3" s="8"/>
      <c r="Q3" s="19">
        <v>8</v>
      </c>
      <c r="R3" s="2"/>
      <c r="S3" s="2">
        <v>2</v>
      </c>
      <c r="T3" s="16"/>
    </row>
    <row r="4" spans="1:20" s="3" customFormat="1" ht="32.25" customHeight="1" thickBot="1">
      <c r="A4" s="20"/>
      <c r="B4" s="20" t="str">
        <f>Sheet1!B12</f>
        <v>Gregore Vilma</v>
      </c>
      <c r="C4" s="21"/>
      <c r="D4" s="20" t="e">
        <f>Sheet1!#REF!</f>
        <v>#REF!</v>
      </c>
      <c r="E4" s="20"/>
      <c r="F4" s="20"/>
      <c r="G4" s="20" t="str">
        <f>Sheet1!B14</f>
        <v>Paegle Marta</v>
      </c>
      <c r="H4" s="21"/>
      <c r="I4" s="20" t="str">
        <f>Sheet1!B10</f>
        <v>Alkšnuzariņa Lida</v>
      </c>
      <c r="J4" s="20"/>
      <c r="K4" s="20"/>
      <c r="L4" s="20" t="str">
        <f>Sheet1!B16</f>
        <v>Zvirbule Dace</v>
      </c>
      <c r="M4" s="21"/>
      <c r="N4" s="20" t="str">
        <f>Sheet1!B8</f>
        <v>Vicinska Dace</v>
      </c>
      <c r="O4" s="20"/>
      <c r="P4" s="20"/>
      <c r="Q4" s="20" t="str">
        <f>Sheet1!B18</f>
        <v>Leja Anita</v>
      </c>
      <c r="R4" s="21"/>
      <c r="S4" s="20" t="str">
        <f>Sheet1!B6</f>
        <v>Nikāze Baiba</v>
      </c>
      <c r="T4" s="22"/>
    </row>
    <row r="5" spans="1:20" ht="4.5" customHeight="1">
      <c r="A5" s="8"/>
      <c r="B5" s="2"/>
      <c r="C5" s="2"/>
      <c r="D5" s="2"/>
      <c r="E5" s="12"/>
      <c r="F5" s="8"/>
      <c r="G5" s="2"/>
      <c r="H5" s="2"/>
      <c r="I5" s="2"/>
      <c r="J5" s="16"/>
      <c r="K5" s="8"/>
      <c r="L5" s="2"/>
      <c r="M5" s="2"/>
      <c r="N5" s="2"/>
      <c r="O5" s="12"/>
      <c r="P5" s="8"/>
      <c r="Q5" s="2"/>
      <c r="R5" s="2"/>
      <c r="S5" s="2"/>
      <c r="T5" s="16"/>
    </row>
    <row r="6" spans="1:20" ht="24" customHeight="1">
      <c r="A6" s="8"/>
      <c r="B6" s="4" t="s">
        <v>0</v>
      </c>
      <c r="C6" s="5">
        <v>1</v>
      </c>
      <c r="D6" s="4"/>
      <c r="E6" s="12"/>
      <c r="F6" s="8"/>
      <c r="G6" s="4" t="s">
        <v>0</v>
      </c>
      <c r="H6" s="5">
        <v>1</v>
      </c>
      <c r="I6" s="4"/>
      <c r="J6" s="16"/>
      <c r="K6" s="8"/>
      <c r="L6" s="4" t="s">
        <v>0</v>
      </c>
      <c r="M6" s="5">
        <v>1</v>
      </c>
      <c r="N6" s="4"/>
      <c r="O6" s="12"/>
      <c r="P6" s="8"/>
      <c r="Q6" s="4" t="s">
        <v>0</v>
      </c>
      <c r="R6" s="5">
        <v>1</v>
      </c>
      <c r="S6" s="4"/>
      <c r="T6" s="16"/>
    </row>
    <row r="7" spans="1:20" ht="24" customHeight="1">
      <c r="A7" s="8"/>
      <c r="B7" s="4"/>
      <c r="C7" s="5">
        <v>2</v>
      </c>
      <c r="D7" s="4" t="s">
        <v>0</v>
      </c>
      <c r="E7" s="12"/>
      <c r="F7" s="8"/>
      <c r="G7" s="4"/>
      <c r="H7" s="5">
        <v>2</v>
      </c>
      <c r="I7" s="4" t="s">
        <v>0</v>
      </c>
      <c r="J7" s="16"/>
      <c r="K7" s="8"/>
      <c r="L7" s="4"/>
      <c r="M7" s="5">
        <v>2</v>
      </c>
      <c r="N7" s="4" t="s">
        <v>0</v>
      </c>
      <c r="O7" s="12"/>
      <c r="P7" s="8"/>
      <c r="Q7" s="4"/>
      <c r="R7" s="5">
        <v>2</v>
      </c>
      <c r="S7" s="4" t="s">
        <v>0</v>
      </c>
      <c r="T7" s="16"/>
    </row>
    <row r="8" spans="1:20" ht="24" customHeight="1">
      <c r="A8" s="8"/>
      <c r="B8" s="4" t="s">
        <v>0</v>
      </c>
      <c r="C8" s="5">
        <v>3</v>
      </c>
      <c r="D8" s="4"/>
      <c r="E8" s="12"/>
      <c r="F8" s="8"/>
      <c r="G8" s="4" t="s">
        <v>0</v>
      </c>
      <c r="H8" s="5">
        <v>3</v>
      </c>
      <c r="I8" s="4"/>
      <c r="J8" s="16"/>
      <c r="K8" s="8"/>
      <c r="L8" s="4" t="s">
        <v>0</v>
      </c>
      <c r="M8" s="5">
        <v>3</v>
      </c>
      <c r="N8" s="4"/>
      <c r="O8" s="12"/>
      <c r="P8" s="8"/>
      <c r="Q8" s="4" t="s">
        <v>0</v>
      </c>
      <c r="R8" s="5">
        <v>3</v>
      </c>
      <c r="S8" s="4"/>
      <c r="T8" s="16"/>
    </row>
    <row r="9" spans="1:20" ht="24" customHeight="1">
      <c r="A9" s="8"/>
      <c r="B9" s="4"/>
      <c r="C9" s="5">
        <v>4</v>
      </c>
      <c r="D9" s="4" t="s">
        <v>0</v>
      </c>
      <c r="E9" s="12"/>
      <c r="F9" s="8"/>
      <c r="G9" s="4"/>
      <c r="H9" s="5">
        <v>4</v>
      </c>
      <c r="I9" s="4" t="s">
        <v>0</v>
      </c>
      <c r="J9" s="16"/>
      <c r="K9" s="8"/>
      <c r="L9" s="4"/>
      <c r="M9" s="5">
        <v>4</v>
      </c>
      <c r="N9" s="4" t="s">
        <v>0</v>
      </c>
      <c r="O9" s="12"/>
      <c r="P9" s="8"/>
      <c r="Q9" s="4"/>
      <c r="R9" s="5">
        <v>4</v>
      </c>
      <c r="S9" s="4" t="s">
        <v>0</v>
      </c>
      <c r="T9" s="16"/>
    </row>
    <row r="10" spans="1:20" ht="24" customHeight="1">
      <c r="A10" s="8"/>
      <c r="B10" s="4" t="s">
        <v>0</v>
      </c>
      <c r="C10" s="5">
        <v>5</v>
      </c>
      <c r="D10" s="4"/>
      <c r="E10" s="12"/>
      <c r="F10" s="8"/>
      <c r="G10" s="4" t="s">
        <v>0</v>
      </c>
      <c r="H10" s="5">
        <v>5</v>
      </c>
      <c r="I10" s="4"/>
      <c r="J10" s="16"/>
      <c r="K10" s="8"/>
      <c r="L10" s="4" t="s">
        <v>0</v>
      </c>
      <c r="M10" s="5">
        <v>5</v>
      </c>
      <c r="N10" s="4"/>
      <c r="O10" s="12"/>
      <c r="P10" s="8"/>
      <c r="Q10" s="4" t="s">
        <v>0</v>
      </c>
      <c r="R10" s="5">
        <v>5</v>
      </c>
      <c r="S10" s="4"/>
      <c r="T10" s="16"/>
    </row>
    <row r="11" spans="1:20" ht="24" customHeight="1">
      <c r="A11" s="8"/>
      <c r="B11" s="4"/>
      <c r="C11" s="5">
        <v>6</v>
      </c>
      <c r="D11" s="4" t="s">
        <v>0</v>
      </c>
      <c r="E11" s="12"/>
      <c r="F11" s="8"/>
      <c r="G11" s="4"/>
      <c r="H11" s="5">
        <v>6</v>
      </c>
      <c r="I11" s="4" t="s">
        <v>0</v>
      </c>
      <c r="J11" s="16"/>
      <c r="K11" s="8"/>
      <c r="L11" s="4"/>
      <c r="M11" s="5">
        <v>6</v>
      </c>
      <c r="N11" s="4" t="s">
        <v>0</v>
      </c>
      <c r="O11" s="12"/>
      <c r="P11" s="8"/>
      <c r="Q11" s="4"/>
      <c r="R11" s="5">
        <v>6</v>
      </c>
      <c r="S11" s="4" t="s">
        <v>0</v>
      </c>
      <c r="T11" s="16"/>
    </row>
    <row r="12" spans="1:20" ht="24" customHeight="1">
      <c r="A12" s="8"/>
      <c r="B12" s="4"/>
      <c r="C12" s="5"/>
      <c r="D12" s="4"/>
      <c r="E12" s="12"/>
      <c r="F12" s="8"/>
      <c r="G12" s="4"/>
      <c r="H12" s="5"/>
      <c r="I12" s="4"/>
      <c r="J12" s="16"/>
      <c r="K12" s="8"/>
      <c r="L12" s="4"/>
      <c r="M12" s="5"/>
      <c r="N12" s="4"/>
      <c r="O12" s="12"/>
      <c r="P12" s="8"/>
      <c r="Q12" s="4"/>
      <c r="R12" s="5"/>
      <c r="S12" s="4"/>
      <c r="T12" s="16"/>
    </row>
    <row r="13" spans="1:20" ht="18">
      <c r="A13" s="8"/>
      <c r="B13" s="2"/>
      <c r="C13" s="2"/>
      <c r="D13" s="2"/>
      <c r="E13" s="12"/>
      <c r="F13" s="8"/>
      <c r="G13" s="2"/>
      <c r="H13" s="2"/>
      <c r="I13" s="2"/>
      <c r="J13" s="16"/>
      <c r="K13" s="8"/>
      <c r="L13" s="2"/>
      <c r="M13" s="2"/>
      <c r="N13" s="2"/>
      <c r="O13" s="12"/>
      <c r="P13" s="8"/>
      <c r="Q13" s="2"/>
      <c r="R13" s="2"/>
      <c r="S13" s="2"/>
      <c r="T13" s="16"/>
    </row>
    <row r="14" spans="1:20" ht="18">
      <c r="A14" s="9"/>
      <c r="B14" s="6"/>
      <c r="C14" s="6"/>
      <c r="D14" s="6"/>
      <c r="E14" s="13"/>
      <c r="F14" s="9"/>
      <c r="G14" s="6"/>
      <c r="H14" s="6"/>
      <c r="I14" s="6"/>
      <c r="J14" s="17"/>
      <c r="K14" s="9"/>
      <c r="L14" s="6"/>
      <c r="M14" s="6"/>
      <c r="N14" s="6"/>
      <c r="O14" s="13"/>
      <c r="P14" s="9"/>
      <c r="Q14" s="6"/>
      <c r="R14" s="6"/>
      <c r="S14" s="6"/>
      <c r="T14" s="17"/>
    </row>
    <row r="15" spans="1:20" ht="18.75" customHeight="1">
      <c r="A15" s="1"/>
      <c r="B15" s="72" t="str">
        <f>Sheet1!$AI$1</f>
        <v>KULDIGAS INDIVIDUALAIS CEMPIONĀTS</v>
      </c>
      <c r="C15" s="72"/>
      <c r="D15" s="72"/>
      <c r="E15" s="11"/>
      <c r="F15" s="7"/>
      <c r="G15" s="72" t="str">
        <f>Sheet1!$AI$1</f>
        <v>KULDIGAS INDIVIDUALAIS CEMPIONĀTS</v>
      </c>
      <c r="H15" s="72"/>
      <c r="I15" s="72"/>
      <c r="J15" s="15"/>
      <c r="K15" s="7"/>
      <c r="L15" s="72" t="str">
        <f>Sheet1!$AI$1</f>
        <v>KULDIGAS INDIVIDUALAIS CEMPIONĀTS</v>
      </c>
      <c r="M15" s="72"/>
      <c r="N15" s="72"/>
      <c r="O15" s="11"/>
      <c r="P15" s="7"/>
      <c r="Q15" s="72" t="str">
        <f>Sheet1!$AI$1</f>
        <v>KULDIGAS INDIVIDUALAIS CEMPIONĀTS</v>
      </c>
      <c r="R15" s="72"/>
      <c r="S15" s="72"/>
      <c r="T15" s="15"/>
    </row>
    <row r="16" spans="1:20" ht="18" customHeight="1">
      <c r="A16" s="8"/>
      <c r="B16" s="73" t="s">
        <v>9</v>
      </c>
      <c r="C16" s="73"/>
      <c r="D16" s="73"/>
      <c r="E16" s="12"/>
      <c r="F16" s="8"/>
      <c r="G16" s="73" t="s">
        <v>9</v>
      </c>
      <c r="H16" s="73"/>
      <c r="I16" s="73"/>
      <c r="J16" s="16"/>
      <c r="K16" s="8"/>
      <c r="L16" s="73" t="s">
        <v>9</v>
      </c>
      <c r="M16" s="73"/>
      <c r="N16" s="73"/>
      <c r="O16" s="12"/>
      <c r="P16" s="8"/>
      <c r="Q16" s="73" t="s">
        <v>10</v>
      </c>
      <c r="R16" s="73"/>
      <c r="S16" s="73"/>
      <c r="T16" s="16"/>
    </row>
    <row r="17" spans="1:20" ht="12.75" customHeight="1">
      <c r="A17" s="8"/>
      <c r="B17" s="19">
        <v>9</v>
      </c>
      <c r="C17" s="2"/>
      <c r="D17" s="2">
        <v>1</v>
      </c>
      <c r="E17" s="12"/>
      <c r="F17" s="8"/>
      <c r="G17" s="19">
        <v>10</v>
      </c>
      <c r="H17" s="2"/>
      <c r="I17" s="2">
        <v>13</v>
      </c>
      <c r="J17" s="16"/>
      <c r="K17" s="8"/>
      <c r="L17" s="19">
        <v>11</v>
      </c>
      <c r="M17" s="2"/>
      <c r="N17" s="2">
        <v>12</v>
      </c>
      <c r="O17" s="12"/>
      <c r="P17" s="8"/>
      <c r="Q17" s="19">
        <v>14</v>
      </c>
      <c r="R17" s="2"/>
      <c r="S17" s="2">
        <v>12</v>
      </c>
      <c r="T17" s="16"/>
    </row>
    <row r="18" spans="1:20" s="3" customFormat="1" ht="32.25" customHeight="1" thickBot="1">
      <c r="A18" s="20"/>
      <c r="B18" s="20" t="str">
        <f>Sheet1!B20</f>
        <v>Vanaga Silvija</v>
      </c>
      <c r="C18" s="21"/>
      <c r="D18" s="20" t="str">
        <f>Sheet1!B4</f>
        <v>Mūrniece Inese</v>
      </c>
      <c r="E18" s="20"/>
      <c r="F18" s="20"/>
      <c r="G18" s="20" t="str">
        <f>Sheet1!B22</f>
        <v>Dziesma Ilze</v>
      </c>
      <c r="H18" s="21"/>
      <c r="I18" s="20" t="e">
        <f>Sheet1!#REF!</f>
        <v>#REF!</v>
      </c>
      <c r="J18" s="20"/>
      <c r="K18" s="20"/>
      <c r="L18" s="20" t="e">
        <f>Sheet1!#REF!</f>
        <v>#REF!</v>
      </c>
      <c r="M18" s="21"/>
      <c r="N18" s="20" t="e">
        <f>Sheet1!#REF!</f>
        <v>#REF!</v>
      </c>
      <c r="O18" s="20"/>
      <c r="P18" s="20"/>
      <c r="Q18" s="20" t="e">
        <f>Sheet1!#REF!</f>
        <v>#REF!</v>
      </c>
      <c r="R18" s="21"/>
      <c r="S18" s="20" t="e">
        <f>Sheet1!#REF!</f>
        <v>#REF!</v>
      </c>
      <c r="T18" s="22"/>
    </row>
    <row r="19" spans="1:20" ht="4.5" customHeight="1">
      <c r="A19" s="8"/>
      <c r="B19" s="2"/>
      <c r="C19" s="2"/>
      <c r="D19" s="2"/>
      <c r="E19" s="12"/>
      <c r="F19" s="8"/>
      <c r="G19" s="2"/>
      <c r="H19" s="2"/>
      <c r="I19" s="2"/>
      <c r="J19" s="16"/>
      <c r="K19" s="8"/>
      <c r="L19" s="2"/>
      <c r="M19" s="2"/>
      <c r="N19" s="2"/>
      <c r="O19" s="12"/>
      <c r="P19" s="8"/>
      <c r="Q19" s="2"/>
      <c r="R19" s="2"/>
      <c r="S19" s="2"/>
      <c r="T19" s="16"/>
    </row>
    <row r="20" spans="1:20" ht="24" customHeight="1">
      <c r="A20" s="8"/>
      <c r="B20" s="4" t="s">
        <v>0</v>
      </c>
      <c r="C20" s="5">
        <v>1</v>
      </c>
      <c r="D20" s="4"/>
      <c r="E20" s="12"/>
      <c r="F20" s="8"/>
      <c r="G20" s="4" t="s">
        <v>0</v>
      </c>
      <c r="H20" s="5">
        <v>1</v>
      </c>
      <c r="I20" s="4"/>
      <c r="J20" s="16"/>
      <c r="K20" s="8"/>
      <c r="L20" s="4" t="s">
        <v>0</v>
      </c>
      <c r="M20" s="5">
        <v>1</v>
      </c>
      <c r="N20" s="4"/>
      <c r="O20" s="12"/>
      <c r="P20" s="8"/>
      <c r="Q20" s="4" t="s">
        <v>0</v>
      </c>
      <c r="R20" s="5">
        <v>1</v>
      </c>
      <c r="S20" s="4"/>
      <c r="T20" s="16"/>
    </row>
    <row r="21" spans="1:20" ht="24" customHeight="1">
      <c r="A21" s="8"/>
      <c r="B21" s="4"/>
      <c r="C21" s="5">
        <v>2</v>
      </c>
      <c r="D21" s="4" t="s">
        <v>0</v>
      </c>
      <c r="E21" s="12"/>
      <c r="F21" s="8"/>
      <c r="G21" s="4"/>
      <c r="H21" s="5">
        <v>2</v>
      </c>
      <c r="I21" s="4" t="s">
        <v>0</v>
      </c>
      <c r="J21" s="16"/>
      <c r="K21" s="8"/>
      <c r="L21" s="4"/>
      <c r="M21" s="5">
        <v>2</v>
      </c>
      <c r="N21" s="4" t="s">
        <v>0</v>
      </c>
      <c r="O21" s="12"/>
      <c r="P21" s="8"/>
      <c r="Q21" s="4"/>
      <c r="R21" s="5">
        <v>2</v>
      </c>
      <c r="S21" s="4" t="s">
        <v>0</v>
      </c>
      <c r="T21" s="16"/>
    </row>
    <row r="22" spans="1:20" ht="24" customHeight="1">
      <c r="A22" s="8"/>
      <c r="B22" s="4" t="s">
        <v>0</v>
      </c>
      <c r="C22" s="5">
        <v>3</v>
      </c>
      <c r="D22" s="4"/>
      <c r="E22" s="12"/>
      <c r="F22" s="8"/>
      <c r="G22" s="4" t="s">
        <v>0</v>
      </c>
      <c r="H22" s="5">
        <v>3</v>
      </c>
      <c r="I22" s="4"/>
      <c r="J22" s="16"/>
      <c r="K22" s="8"/>
      <c r="L22" s="4" t="s">
        <v>0</v>
      </c>
      <c r="M22" s="5">
        <v>3</v>
      </c>
      <c r="N22" s="4"/>
      <c r="O22" s="12"/>
      <c r="P22" s="8"/>
      <c r="Q22" s="4" t="s">
        <v>0</v>
      </c>
      <c r="R22" s="5">
        <v>3</v>
      </c>
      <c r="S22" s="4"/>
      <c r="T22" s="16"/>
    </row>
    <row r="23" spans="1:20" ht="24" customHeight="1">
      <c r="A23" s="8"/>
      <c r="B23" s="4"/>
      <c r="C23" s="5">
        <v>4</v>
      </c>
      <c r="D23" s="4" t="s">
        <v>0</v>
      </c>
      <c r="E23" s="12"/>
      <c r="F23" s="8"/>
      <c r="G23" s="4"/>
      <c r="H23" s="5">
        <v>4</v>
      </c>
      <c r="I23" s="4" t="s">
        <v>0</v>
      </c>
      <c r="J23" s="16"/>
      <c r="K23" s="8"/>
      <c r="L23" s="4"/>
      <c r="M23" s="5">
        <v>4</v>
      </c>
      <c r="N23" s="4" t="s">
        <v>0</v>
      </c>
      <c r="O23" s="12"/>
      <c r="P23" s="8"/>
      <c r="Q23" s="4"/>
      <c r="R23" s="5">
        <v>4</v>
      </c>
      <c r="S23" s="4" t="s">
        <v>0</v>
      </c>
      <c r="T23" s="16"/>
    </row>
    <row r="24" spans="1:20" ht="24" customHeight="1">
      <c r="A24" s="8"/>
      <c r="B24" s="4" t="s">
        <v>0</v>
      </c>
      <c r="C24" s="5">
        <v>5</v>
      </c>
      <c r="D24" s="4"/>
      <c r="E24" s="12"/>
      <c r="F24" s="8"/>
      <c r="G24" s="4" t="s">
        <v>0</v>
      </c>
      <c r="H24" s="5">
        <v>5</v>
      </c>
      <c r="I24" s="4"/>
      <c r="J24" s="16"/>
      <c r="K24" s="8"/>
      <c r="L24" s="4" t="s">
        <v>0</v>
      </c>
      <c r="M24" s="5">
        <v>5</v>
      </c>
      <c r="N24" s="4"/>
      <c r="O24" s="12"/>
      <c r="P24" s="8"/>
      <c r="Q24" s="4" t="s">
        <v>0</v>
      </c>
      <c r="R24" s="5">
        <v>5</v>
      </c>
      <c r="S24" s="4"/>
      <c r="T24" s="16"/>
    </row>
    <row r="25" spans="1:20" ht="24" customHeight="1">
      <c r="A25" s="8"/>
      <c r="B25" s="4"/>
      <c r="C25" s="5">
        <v>6</v>
      </c>
      <c r="D25" s="4" t="s">
        <v>0</v>
      </c>
      <c r="E25" s="12"/>
      <c r="F25" s="8"/>
      <c r="G25" s="4"/>
      <c r="H25" s="5">
        <v>6</v>
      </c>
      <c r="I25" s="4" t="s">
        <v>0</v>
      </c>
      <c r="J25" s="16"/>
      <c r="K25" s="8"/>
      <c r="L25" s="4"/>
      <c r="M25" s="5">
        <v>6</v>
      </c>
      <c r="N25" s="4" t="s">
        <v>0</v>
      </c>
      <c r="O25" s="12"/>
      <c r="P25" s="8"/>
      <c r="Q25" s="4"/>
      <c r="R25" s="5">
        <v>6</v>
      </c>
      <c r="S25" s="4" t="s">
        <v>0</v>
      </c>
      <c r="T25" s="16"/>
    </row>
    <row r="26" spans="1:20" ht="24" customHeight="1">
      <c r="A26" s="8"/>
      <c r="B26" s="4"/>
      <c r="C26" s="5"/>
      <c r="D26" s="4"/>
      <c r="E26" s="12"/>
      <c r="F26" s="8"/>
      <c r="G26" s="4"/>
      <c r="H26" s="5"/>
      <c r="I26" s="4"/>
      <c r="J26" s="16"/>
      <c r="K26" s="8"/>
      <c r="L26" s="4"/>
      <c r="M26" s="5"/>
      <c r="N26" s="4"/>
      <c r="O26" s="12"/>
      <c r="P26" s="8"/>
      <c r="Q26" s="4"/>
      <c r="R26" s="5"/>
      <c r="S26" s="4"/>
      <c r="T26" s="16"/>
    </row>
    <row r="27" spans="1:20" ht="18">
      <c r="A27" s="8"/>
      <c r="B27" s="2"/>
      <c r="C27" s="2"/>
      <c r="D27" s="2"/>
      <c r="E27" s="12"/>
      <c r="F27" s="8"/>
      <c r="G27" s="2"/>
      <c r="H27" s="2"/>
      <c r="I27" s="2"/>
      <c r="J27" s="16"/>
      <c r="K27" s="8"/>
      <c r="L27" s="2"/>
      <c r="M27" s="2"/>
      <c r="N27" s="2"/>
      <c r="O27" s="12"/>
      <c r="P27" s="8"/>
      <c r="Q27" s="2"/>
      <c r="R27" s="2"/>
      <c r="S27" s="2"/>
      <c r="T27" s="16"/>
    </row>
    <row r="28" spans="1:20" ht="18">
      <c r="A28" s="9"/>
      <c r="B28" s="6"/>
      <c r="C28" s="6"/>
      <c r="D28" s="6"/>
      <c r="E28" s="13"/>
      <c r="F28" s="9"/>
      <c r="G28" s="6"/>
      <c r="H28" s="6"/>
      <c r="I28" s="6"/>
      <c r="J28" s="17"/>
      <c r="K28" s="9"/>
      <c r="L28" s="6"/>
      <c r="M28" s="6"/>
      <c r="N28" s="6"/>
      <c r="O28" s="13"/>
      <c r="P28" s="9"/>
      <c r="Q28" s="6"/>
      <c r="R28" s="6"/>
      <c r="S28" s="6"/>
      <c r="T28" s="17"/>
    </row>
    <row r="29" spans="1:20" ht="18.75" customHeight="1">
      <c r="A29" s="1"/>
      <c r="B29" s="72" t="str">
        <f>Sheet1!$AI$1</f>
        <v>KULDIGAS INDIVIDUALAIS CEMPIONĀTS</v>
      </c>
      <c r="C29" s="72"/>
      <c r="D29" s="72"/>
      <c r="E29" s="11"/>
      <c r="F29" s="7"/>
      <c r="G29" s="72" t="str">
        <f>Sheet1!$AI$1</f>
        <v>KULDIGAS INDIVIDUALAIS CEMPIONĀTS</v>
      </c>
      <c r="H29" s="72"/>
      <c r="I29" s="72"/>
      <c r="J29" s="15"/>
      <c r="K29" s="7"/>
      <c r="L29" s="72" t="str">
        <f>Sheet1!$AI$1</f>
        <v>KULDIGAS INDIVIDUALAIS CEMPIONĀTS</v>
      </c>
      <c r="M29" s="72"/>
      <c r="N29" s="72"/>
      <c r="O29" s="11"/>
      <c r="P29" s="7"/>
      <c r="Q29" s="72" t="str">
        <f>Sheet1!$AI$1</f>
        <v>KULDIGAS INDIVIDUALAIS CEMPIONĀTS</v>
      </c>
      <c r="R29" s="72"/>
      <c r="S29" s="72"/>
      <c r="T29" s="15"/>
    </row>
    <row r="30" spans="1:20" ht="18" customHeight="1">
      <c r="A30" s="8"/>
      <c r="B30" s="73" t="s">
        <v>10</v>
      </c>
      <c r="C30" s="73"/>
      <c r="D30" s="73"/>
      <c r="E30" s="12"/>
      <c r="F30" s="8"/>
      <c r="G30" s="73" t="s">
        <v>10</v>
      </c>
      <c r="H30" s="73"/>
      <c r="I30" s="73"/>
      <c r="J30" s="16"/>
      <c r="K30" s="8"/>
      <c r="L30" s="73" t="s">
        <v>10</v>
      </c>
      <c r="M30" s="73"/>
      <c r="N30" s="73"/>
      <c r="O30" s="12"/>
      <c r="P30" s="8"/>
      <c r="Q30" s="73" t="s">
        <v>10</v>
      </c>
      <c r="R30" s="73"/>
      <c r="S30" s="73"/>
      <c r="T30" s="16"/>
    </row>
    <row r="31" spans="1:20" ht="12.75" customHeight="1">
      <c r="A31" s="8"/>
      <c r="B31" s="19">
        <v>13</v>
      </c>
      <c r="C31" s="2"/>
      <c r="D31" s="2">
        <v>11</v>
      </c>
      <c r="E31" s="12"/>
      <c r="F31" s="8"/>
      <c r="G31" s="19">
        <v>1</v>
      </c>
      <c r="H31" s="2"/>
      <c r="I31" s="2">
        <v>10</v>
      </c>
      <c r="J31" s="16"/>
      <c r="K31" s="8"/>
      <c r="L31" s="19">
        <v>2</v>
      </c>
      <c r="M31" s="2"/>
      <c r="N31" s="2">
        <v>9</v>
      </c>
      <c r="O31" s="12"/>
      <c r="P31" s="8"/>
      <c r="Q31" s="19">
        <v>3</v>
      </c>
      <c r="R31" s="2"/>
      <c r="S31" s="2">
        <v>8</v>
      </c>
      <c r="T31" s="16"/>
    </row>
    <row r="32" spans="1:20" s="3" customFormat="1" ht="32.25" customHeight="1" thickBot="1">
      <c r="A32" s="20"/>
      <c r="B32" s="20" t="e">
        <f>Sheet1!#REF!</f>
        <v>#REF!</v>
      </c>
      <c r="C32" s="21"/>
      <c r="D32" s="20" t="e">
        <f>Sheet1!#REF!</f>
        <v>#REF!</v>
      </c>
      <c r="E32" s="20"/>
      <c r="F32" s="20"/>
      <c r="G32" s="20" t="str">
        <f>Sheet1!B4</f>
        <v>Mūrniece Inese</v>
      </c>
      <c r="H32" s="21"/>
      <c r="I32" s="20" t="str">
        <f>Sheet1!B22</f>
        <v>Dziesma Ilze</v>
      </c>
      <c r="J32" s="20"/>
      <c r="K32" s="20"/>
      <c r="L32" s="20" t="str">
        <f>Sheet1!B6</f>
        <v>Nikāze Baiba</v>
      </c>
      <c r="M32" s="21"/>
      <c r="N32" s="20" t="str">
        <f>Sheet1!B20</f>
        <v>Vanaga Silvija</v>
      </c>
      <c r="O32" s="20"/>
      <c r="P32" s="20"/>
      <c r="Q32" s="20" t="str">
        <f>Sheet1!B8</f>
        <v>Vicinska Dace</v>
      </c>
      <c r="R32" s="21"/>
      <c r="S32" s="20" t="str">
        <f>Sheet1!B18</f>
        <v>Leja Anita</v>
      </c>
      <c r="T32" s="22"/>
    </row>
    <row r="33" spans="1:20" ht="4.5" customHeight="1">
      <c r="A33" s="8"/>
      <c r="B33" s="2"/>
      <c r="C33" s="2"/>
      <c r="D33" s="2"/>
      <c r="E33" s="12"/>
      <c r="F33" s="8"/>
      <c r="G33" s="2"/>
      <c r="H33" s="2"/>
      <c r="I33" s="2"/>
      <c r="J33" s="16"/>
      <c r="K33" s="8"/>
      <c r="L33" s="2"/>
      <c r="M33" s="2"/>
      <c r="N33" s="2"/>
      <c r="O33" s="12"/>
      <c r="P33" s="8"/>
      <c r="Q33" s="2"/>
      <c r="R33" s="2"/>
      <c r="S33" s="2"/>
      <c r="T33" s="16"/>
    </row>
    <row r="34" spans="1:20" ht="24" customHeight="1">
      <c r="A34" s="8"/>
      <c r="B34" s="4" t="s">
        <v>0</v>
      </c>
      <c r="C34" s="5">
        <v>1</v>
      </c>
      <c r="D34" s="4"/>
      <c r="E34" s="12"/>
      <c r="F34" s="8"/>
      <c r="G34" s="4" t="s">
        <v>0</v>
      </c>
      <c r="H34" s="5">
        <v>1</v>
      </c>
      <c r="I34" s="4"/>
      <c r="J34" s="16"/>
      <c r="K34" s="8"/>
      <c r="L34" s="4" t="s">
        <v>0</v>
      </c>
      <c r="M34" s="5">
        <v>1</v>
      </c>
      <c r="N34" s="4"/>
      <c r="O34" s="12"/>
      <c r="P34" s="8"/>
      <c r="Q34" s="4" t="s">
        <v>0</v>
      </c>
      <c r="R34" s="5">
        <v>1</v>
      </c>
      <c r="S34" s="4"/>
      <c r="T34" s="16"/>
    </row>
    <row r="35" spans="1:20" ht="24" customHeight="1">
      <c r="A35" s="8"/>
      <c r="B35" s="4"/>
      <c r="C35" s="5">
        <v>2</v>
      </c>
      <c r="D35" s="4" t="s">
        <v>0</v>
      </c>
      <c r="E35" s="12"/>
      <c r="F35" s="8"/>
      <c r="G35" s="4"/>
      <c r="H35" s="5">
        <v>2</v>
      </c>
      <c r="I35" s="4" t="s">
        <v>0</v>
      </c>
      <c r="J35" s="16"/>
      <c r="K35" s="8"/>
      <c r="L35" s="4"/>
      <c r="M35" s="5">
        <v>2</v>
      </c>
      <c r="N35" s="4" t="s">
        <v>0</v>
      </c>
      <c r="O35" s="12"/>
      <c r="P35" s="8"/>
      <c r="Q35" s="4"/>
      <c r="R35" s="5">
        <v>2</v>
      </c>
      <c r="S35" s="4" t="s">
        <v>0</v>
      </c>
      <c r="T35" s="16"/>
    </row>
    <row r="36" spans="1:20" ht="24" customHeight="1">
      <c r="A36" s="8"/>
      <c r="B36" s="4" t="s">
        <v>0</v>
      </c>
      <c r="C36" s="5">
        <v>3</v>
      </c>
      <c r="D36" s="4"/>
      <c r="E36" s="12"/>
      <c r="F36" s="8"/>
      <c r="G36" s="4" t="s">
        <v>0</v>
      </c>
      <c r="H36" s="5">
        <v>3</v>
      </c>
      <c r="I36" s="4"/>
      <c r="J36" s="16"/>
      <c r="K36" s="8"/>
      <c r="L36" s="4" t="s">
        <v>0</v>
      </c>
      <c r="M36" s="5">
        <v>3</v>
      </c>
      <c r="N36" s="4"/>
      <c r="O36" s="12"/>
      <c r="P36" s="8"/>
      <c r="Q36" s="4" t="s">
        <v>0</v>
      </c>
      <c r="R36" s="5">
        <v>3</v>
      </c>
      <c r="S36" s="4"/>
      <c r="T36" s="16"/>
    </row>
    <row r="37" spans="1:20" ht="24" customHeight="1">
      <c r="A37" s="8"/>
      <c r="B37" s="4"/>
      <c r="C37" s="5">
        <v>4</v>
      </c>
      <c r="D37" s="4" t="s">
        <v>0</v>
      </c>
      <c r="E37" s="12"/>
      <c r="F37" s="8"/>
      <c r="G37" s="4"/>
      <c r="H37" s="5">
        <v>4</v>
      </c>
      <c r="I37" s="4" t="s">
        <v>0</v>
      </c>
      <c r="J37" s="16"/>
      <c r="K37" s="8"/>
      <c r="L37" s="4"/>
      <c r="M37" s="5">
        <v>4</v>
      </c>
      <c r="N37" s="4" t="s">
        <v>0</v>
      </c>
      <c r="O37" s="12"/>
      <c r="P37" s="8"/>
      <c r="Q37" s="4"/>
      <c r="R37" s="5">
        <v>4</v>
      </c>
      <c r="S37" s="4" t="s">
        <v>0</v>
      </c>
      <c r="T37" s="16"/>
    </row>
    <row r="38" spans="1:20" ht="24" customHeight="1">
      <c r="A38" s="8"/>
      <c r="B38" s="4" t="s">
        <v>0</v>
      </c>
      <c r="C38" s="5">
        <v>5</v>
      </c>
      <c r="D38" s="4"/>
      <c r="E38" s="12"/>
      <c r="F38" s="8"/>
      <c r="G38" s="4" t="s">
        <v>0</v>
      </c>
      <c r="H38" s="5">
        <v>5</v>
      </c>
      <c r="I38" s="4"/>
      <c r="J38" s="16"/>
      <c r="K38" s="8"/>
      <c r="L38" s="4" t="s">
        <v>0</v>
      </c>
      <c r="M38" s="5">
        <v>5</v>
      </c>
      <c r="N38" s="4"/>
      <c r="O38" s="12"/>
      <c r="P38" s="8"/>
      <c r="Q38" s="4" t="s">
        <v>0</v>
      </c>
      <c r="R38" s="5">
        <v>5</v>
      </c>
      <c r="S38" s="4"/>
      <c r="T38" s="16"/>
    </row>
    <row r="39" spans="1:20" ht="24" customHeight="1">
      <c r="A39" s="8"/>
      <c r="B39" s="4"/>
      <c r="C39" s="5">
        <v>6</v>
      </c>
      <c r="D39" s="4" t="s">
        <v>0</v>
      </c>
      <c r="E39" s="12"/>
      <c r="F39" s="8"/>
      <c r="G39" s="4"/>
      <c r="H39" s="5">
        <v>6</v>
      </c>
      <c r="I39" s="4" t="s">
        <v>0</v>
      </c>
      <c r="J39" s="16"/>
      <c r="K39" s="8"/>
      <c r="L39" s="4"/>
      <c r="M39" s="5">
        <v>6</v>
      </c>
      <c r="N39" s="4" t="s">
        <v>0</v>
      </c>
      <c r="O39" s="12"/>
      <c r="P39" s="8"/>
      <c r="Q39" s="4"/>
      <c r="R39" s="5">
        <v>6</v>
      </c>
      <c r="S39" s="4" t="s">
        <v>0</v>
      </c>
      <c r="T39" s="16"/>
    </row>
    <row r="40" spans="1:20" ht="24" customHeight="1">
      <c r="A40" s="8"/>
      <c r="B40" s="4"/>
      <c r="C40" s="5"/>
      <c r="D40" s="4"/>
      <c r="E40" s="12"/>
      <c r="F40" s="8"/>
      <c r="G40" s="4"/>
      <c r="H40" s="5"/>
      <c r="I40" s="4"/>
      <c r="J40" s="16"/>
      <c r="K40" s="8"/>
      <c r="L40" s="4"/>
      <c r="M40" s="5"/>
      <c r="N40" s="4"/>
      <c r="O40" s="12"/>
      <c r="P40" s="8"/>
      <c r="Q40" s="4"/>
      <c r="R40" s="5"/>
      <c r="S40" s="4"/>
      <c r="T40" s="16"/>
    </row>
    <row r="41" spans="1:20" ht="18">
      <c r="A41" s="8"/>
      <c r="B41" s="2"/>
      <c r="C41" s="2"/>
      <c r="D41" s="2"/>
      <c r="E41" s="12"/>
      <c r="F41" s="8"/>
      <c r="G41" s="2"/>
      <c r="H41" s="2"/>
      <c r="I41" s="2"/>
      <c r="J41" s="16"/>
      <c r="K41" s="8"/>
      <c r="L41" s="2"/>
      <c r="M41" s="2"/>
      <c r="N41" s="2"/>
      <c r="O41" s="12"/>
      <c r="P41" s="8"/>
      <c r="Q41" s="2"/>
      <c r="R41" s="2"/>
      <c r="S41" s="2"/>
      <c r="T41" s="16"/>
    </row>
    <row r="42" spans="1:20" ht="18">
      <c r="A42" s="9"/>
      <c r="B42" s="6"/>
      <c r="C42" s="6"/>
      <c r="D42" s="6"/>
      <c r="E42" s="13"/>
      <c r="F42" s="9"/>
      <c r="G42" s="6"/>
      <c r="H42" s="6"/>
      <c r="I42" s="6"/>
      <c r="J42" s="17"/>
      <c r="K42" s="9"/>
      <c r="L42" s="6"/>
      <c r="M42" s="6"/>
      <c r="N42" s="6"/>
      <c r="O42" s="13"/>
      <c r="P42" s="9"/>
      <c r="Q42" s="6"/>
      <c r="R42" s="6"/>
      <c r="S42" s="6"/>
      <c r="T42" s="17"/>
    </row>
    <row r="43" spans="1:20" ht="18.75" customHeight="1">
      <c r="A43" s="1"/>
      <c r="B43" s="72" t="str">
        <f>Sheet1!$AI$1</f>
        <v>KULDIGAS INDIVIDUALAIS CEMPIONĀTS</v>
      </c>
      <c r="C43" s="72"/>
      <c r="D43" s="72"/>
      <c r="E43" s="11"/>
      <c r="F43" s="7"/>
      <c r="G43" s="72" t="str">
        <f>Sheet1!$AI$1</f>
        <v>KULDIGAS INDIVIDUALAIS CEMPIONĀTS</v>
      </c>
      <c r="H43" s="72"/>
      <c r="I43" s="72"/>
      <c r="J43" s="15"/>
      <c r="K43" s="7"/>
      <c r="L43" s="72" t="str">
        <f>Sheet1!$AI$1</f>
        <v>KULDIGAS INDIVIDUALAIS CEMPIONĀTS</v>
      </c>
      <c r="M43" s="72"/>
      <c r="N43" s="72"/>
      <c r="O43" s="11"/>
      <c r="P43" s="7"/>
      <c r="Q43" s="72" t="str">
        <f>Sheet1!$AI$1</f>
        <v>KULDIGAS INDIVIDUALAIS CEMPIONĀTS</v>
      </c>
      <c r="R43" s="72"/>
      <c r="S43" s="72"/>
      <c r="T43" s="15"/>
    </row>
    <row r="44" spans="1:20" ht="18" customHeight="1">
      <c r="A44" s="8"/>
      <c r="B44" s="73" t="s">
        <v>10</v>
      </c>
      <c r="C44" s="73"/>
      <c r="D44" s="73"/>
      <c r="E44" s="12"/>
      <c r="F44" s="8"/>
      <c r="G44" s="73" t="s">
        <v>10</v>
      </c>
      <c r="H44" s="73"/>
      <c r="I44" s="73"/>
      <c r="J44" s="16"/>
      <c r="K44" s="8"/>
      <c r="L44" s="73" t="s">
        <v>11</v>
      </c>
      <c r="M44" s="73"/>
      <c r="N44" s="73"/>
      <c r="O44" s="12"/>
      <c r="P44" s="8"/>
      <c r="Q44" s="73" t="s">
        <v>11</v>
      </c>
      <c r="R44" s="73"/>
      <c r="S44" s="73"/>
      <c r="T44" s="16"/>
    </row>
    <row r="45" spans="1:20" ht="12.75" customHeight="1">
      <c r="A45" s="8"/>
      <c r="B45" s="19">
        <v>4</v>
      </c>
      <c r="C45" s="2"/>
      <c r="D45" s="2">
        <v>7</v>
      </c>
      <c r="E45" s="12"/>
      <c r="F45" s="8"/>
      <c r="G45" s="19">
        <v>5</v>
      </c>
      <c r="H45" s="2"/>
      <c r="I45" s="2">
        <v>6</v>
      </c>
      <c r="J45" s="16"/>
      <c r="K45" s="8"/>
      <c r="L45" s="19">
        <v>6</v>
      </c>
      <c r="M45" s="2"/>
      <c r="N45" s="2">
        <v>14</v>
      </c>
      <c r="O45" s="12"/>
      <c r="P45" s="8"/>
      <c r="Q45" s="19">
        <v>7</v>
      </c>
      <c r="R45" s="2"/>
      <c r="S45" s="2">
        <v>5</v>
      </c>
      <c r="T45" s="16"/>
    </row>
    <row r="46" spans="1:20" s="3" customFormat="1" ht="32.25" customHeight="1" thickBot="1">
      <c r="A46" s="20"/>
      <c r="B46" s="20" t="str">
        <f>Sheet1!B10</f>
        <v>Alkšnuzariņa Lida</v>
      </c>
      <c r="C46" s="21"/>
      <c r="D46" s="20" t="str">
        <f>Sheet1!B16</f>
        <v>Zvirbule Dace</v>
      </c>
      <c r="E46" s="20"/>
      <c r="F46" s="20"/>
      <c r="G46" s="20" t="str">
        <f>Sheet1!B12</f>
        <v>Gregore Vilma</v>
      </c>
      <c r="H46" s="21"/>
      <c r="I46" s="20" t="str">
        <f>Sheet1!B14</f>
        <v>Paegle Marta</v>
      </c>
      <c r="J46" s="20"/>
      <c r="K46" s="20"/>
      <c r="L46" s="20" t="str">
        <f>Sheet1!B14</f>
        <v>Paegle Marta</v>
      </c>
      <c r="M46" s="21"/>
      <c r="N46" s="20" t="e">
        <f>Sheet1!#REF!</f>
        <v>#REF!</v>
      </c>
      <c r="O46" s="20"/>
      <c r="P46" s="20"/>
      <c r="Q46" s="20" t="str">
        <f>Sheet1!B16</f>
        <v>Zvirbule Dace</v>
      </c>
      <c r="R46" s="21"/>
      <c r="S46" s="20" t="str">
        <f>Sheet1!B12</f>
        <v>Gregore Vilma</v>
      </c>
      <c r="T46" s="22"/>
    </row>
    <row r="47" spans="1:20" ht="4.5" customHeight="1">
      <c r="A47" s="8"/>
      <c r="B47" s="2"/>
      <c r="C47" s="2"/>
      <c r="D47" s="2"/>
      <c r="E47" s="12"/>
      <c r="F47" s="8"/>
      <c r="G47" s="2"/>
      <c r="H47" s="2"/>
      <c r="I47" s="2"/>
      <c r="J47" s="16"/>
      <c r="K47" s="8"/>
      <c r="L47" s="2"/>
      <c r="M47" s="2"/>
      <c r="N47" s="2"/>
      <c r="O47" s="12"/>
      <c r="P47" s="8"/>
      <c r="Q47" s="2"/>
      <c r="R47" s="2"/>
      <c r="S47" s="2"/>
      <c r="T47" s="16"/>
    </row>
    <row r="48" spans="1:20" ht="24" customHeight="1">
      <c r="A48" s="8"/>
      <c r="B48" s="4" t="s">
        <v>0</v>
      </c>
      <c r="C48" s="5">
        <v>1</v>
      </c>
      <c r="D48" s="4"/>
      <c r="E48" s="12"/>
      <c r="F48" s="8"/>
      <c r="G48" s="4" t="s">
        <v>0</v>
      </c>
      <c r="H48" s="5">
        <v>1</v>
      </c>
      <c r="I48" s="4"/>
      <c r="J48" s="16"/>
      <c r="K48" s="8"/>
      <c r="L48" s="4" t="s">
        <v>0</v>
      </c>
      <c r="M48" s="5">
        <v>1</v>
      </c>
      <c r="N48" s="4"/>
      <c r="O48" s="12"/>
      <c r="P48" s="8"/>
      <c r="Q48" s="4" t="s">
        <v>0</v>
      </c>
      <c r="R48" s="5">
        <v>1</v>
      </c>
      <c r="S48" s="4"/>
      <c r="T48" s="16"/>
    </row>
    <row r="49" spans="1:20" ht="24" customHeight="1">
      <c r="A49" s="8"/>
      <c r="B49" s="4"/>
      <c r="C49" s="5">
        <v>2</v>
      </c>
      <c r="D49" s="4" t="s">
        <v>0</v>
      </c>
      <c r="E49" s="12"/>
      <c r="F49" s="8"/>
      <c r="G49" s="4"/>
      <c r="H49" s="5">
        <v>2</v>
      </c>
      <c r="I49" s="4" t="s">
        <v>0</v>
      </c>
      <c r="J49" s="16"/>
      <c r="K49" s="8"/>
      <c r="L49" s="4"/>
      <c r="M49" s="5">
        <v>2</v>
      </c>
      <c r="N49" s="4" t="s">
        <v>0</v>
      </c>
      <c r="O49" s="12"/>
      <c r="P49" s="8"/>
      <c r="Q49" s="4"/>
      <c r="R49" s="5">
        <v>2</v>
      </c>
      <c r="S49" s="4" t="s">
        <v>0</v>
      </c>
      <c r="T49" s="16"/>
    </row>
    <row r="50" spans="1:20" ht="24" customHeight="1">
      <c r="A50" s="8"/>
      <c r="B50" s="4" t="s">
        <v>0</v>
      </c>
      <c r="C50" s="5">
        <v>3</v>
      </c>
      <c r="D50" s="4"/>
      <c r="E50" s="12"/>
      <c r="F50" s="8"/>
      <c r="G50" s="4" t="s">
        <v>0</v>
      </c>
      <c r="H50" s="5">
        <v>3</v>
      </c>
      <c r="I50" s="4"/>
      <c r="J50" s="16"/>
      <c r="K50" s="8"/>
      <c r="L50" s="4" t="s">
        <v>0</v>
      </c>
      <c r="M50" s="5">
        <v>3</v>
      </c>
      <c r="N50" s="4"/>
      <c r="O50" s="12"/>
      <c r="P50" s="8"/>
      <c r="Q50" s="4" t="s">
        <v>0</v>
      </c>
      <c r="R50" s="5">
        <v>3</v>
      </c>
      <c r="S50" s="4"/>
      <c r="T50" s="16"/>
    </row>
    <row r="51" spans="1:20" ht="24" customHeight="1">
      <c r="A51" s="8"/>
      <c r="B51" s="4"/>
      <c r="C51" s="5">
        <v>4</v>
      </c>
      <c r="D51" s="4" t="s">
        <v>0</v>
      </c>
      <c r="E51" s="12"/>
      <c r="F51" s="8"/>
      <c r="G51" s="4"/>
      <c r="H51" s="5">
        <v>4</v>
      </c>
      <c r="I51" s="4" t="s">
        <v>0</v>
      </c>
      <c r="J51" s="16"/>
      <c r="K51" s="8"/>
      <c r="L51" s="4"/>
      <c r="M51" s="5">
        <v>4</v>
      </c>
      <c r="N51" s="4" t="s">
        <v>0</v>
      </c>
      <c r="O51" s="12"/>
      <c r="P51" s="8"/>
      <c r="Q51" s="4"/>
      <c r="R51" s="5">
        <v>4</v>
      </c>
      <c r="S51" s="4" t="s">
        <v>0</v>
      </c>
      <c r="T51" s="16"/>
    </row>
    <row r="52" spans="1:20" ht="24" customHeight="1">
      <c r="A52" s="8"/>
      <c r="B52" s="4" t="s">
        <v>0</v>
      </c>
      <c r="C52" s="5">
        <v>5</v>
      </c>
      <c r="D52" s="4"/>
      <c r="E52" s="12"/>
      <c r="F52" s="8"/>
      <c r="G52" s="4" t="s">
        <v>0</v>
      </c>
      <c r="H52" s="5">
        <v>5</v>
      </c>
      <c r="I52" s="4"/>
      <c r="J52" s="16"/>
      <c r="K52" s="8"/>
      <c r="L52" s="4" t="s">
        <v>0</v>
      </c>
      <c r="M52" s="5">
        <v>5</v>
      </c>
      <c r="N52" s="4"/>
      <c r="O52" s="12"/>
      <c r="P52" s="8"/>
      <c r="Q52" s="4" t="s">
        <v>0</v>
      </c>
      <c r="R52" s="5">
        <v>5</v>
      </c>
      <c r="S52" s="4"/>
      <c r="T52" s="16"/>
    </row>
    <row r="53" spans="1:20" ht="24" customHeight="1">
      <c r="A53" s="8"/>
      <c r="B53" s="4"/>
      <c r="C53" s="5">
        <v>6</v>
      </c>
      <c r="D53" s="4" t="s">
        <v>0</v>
      </c>
      <c r="E53" s="12"/>
      <c r="F53" s="8"/>
      <c r="G53" s="4"/>
      <c r="H53" s="5">
        <v>6</v>
      </c>
      <c r="I53" s="4" t="s">
        <v>0</v>
      </c>
      <c r="J53" s="16"/>
      <c r="K53" s="8"/>
      <c r="L53" s="4"/>
      <c r="M53" s="5">
        <v>6</v>
      </c>
      <c r="N53" s="4" t="s">
        <v>0</v>
      </c>
      <c r="O53" s="12"/>
      <c r="P53" s="8"/>
      <c r="Q53" s="4"/>
      <c r="R53" s="5">
        <v>6</v>
      </c>
      <c r="S53" s="4" t="s">
        <v>0</v>
      </c>
      <c r="T53" s="16"/>
    </row>
    <row r="54" spans="1:20" ht="24" customHeight="1">
      <c r="A54" s="8"/>
      <c r="B54" s="4"/>
      <c r="C54" s="5"/>
      <c r="D54" s="4"/>
      <c r="E54" s="12"/>
      <c r="F54" s="8"/>
      <c r="G54" s="4"/>
      <c r="H54" s="5"/>
      <c r="I54" s="4"/>
      <c r="J54" s="16"/>
      <c r="K54" s="8"/>
      <c r="L54" s="4"/>
      <c r="M54" s="5"/>
      <c r="N54" s="4"/>
      <c r="O54" s="12"/>
      <c r="P54" s="8"/>
      <c r="Q54" s="4"/>
      <c r="R54" s="5"/>
      <c r="S54" s="4"/>
      <c r="T54" s="16"/>
    </row>
    <row r="55" spans="1:20" ht="18">
      <c r="A55" s="8"/>
      <c r="B55" s="2"/>
      <c r="C55" s="2"/>
      <c r="D55" s="2"/>
      <c r="E55" s="12"/>
      <c r="F55" s="8"/>
      <c r="G55" s="2"/>
      <c r="H55" s="2"/>
      <c r="I55" s="2"/>
      <c r="J55" s="16"/>
      <c r="K55" s="8"/>
      <c r="L55" s="2"/>
      <c r="M55" s="2"/>
      <c r="N55" s="2"/>
      <c r="O55" s="12"/>
      <c r="P55" s="8"/>
      <c r="Q55" s="2"/>
      <c r="R55" s="2"/>
      <c r="S55" s="2"/>
      <c r="T55" s="16"/>
    </row>
    <row r="56" spans="1:20" ht="18">
      <c r="A56" s="9"/>
      <c r="B56" s="6"/>
      <c r="C56" s="6"/>
      <c r="D56" s="6"/>
      <c r="E56" s="13"/>
      <c r="F56" s="9"/>
      <c r="G56" s="6"/>
      <c r="H56" s="6"/>
      <c r="I56" s="6"/>
      <c r="J56" s="17"/>
      <c r="K56" s="9"/>
      <c r="L56" s="6"/>
      <c r="M56" s="6"/>
      <c r="N56" s="6"/>
      <c r="O56" s="13"/>
      <c r="P56" s="9"/>
      <c r="Q56" s="6"/>
      <c r="R56" s="6"/>
      <c r="S56" s="6"/>
      <c r="T56" s="17"/>
    </row>
    <row r="57" spans="1:20" ht="18.75" customHeight="1">
      <c r="A57" s="1"/>
      <c r="B57" s="72" t="str">
        <f>Sheet1!$AI$1</f>
        <v>KULDIGAS INDIVIDUALAIS CEMPIONĀTS</v>
      </c>
      <c r="C57" s="72"/>
      <c r="D57" s="72"/>
      <c r="E57" s="11"/>
      <c r="F57" s="7"/>
      <c r="G57" s="72" t="str">
        <f>Sheet1!$AI$1</f>
        <v>KULDIGAS INDIVIDUALAIS CEMPIONĀTS</v>
      </c>
      <c r="H57" s="72"/>
      <c r="I57" s="72"/>
      <c r="J57" s="15"/>
      <c r="K57" s="7"/>
      <c r="L57" s="72" t="str">
        <f>Sheet1!$AI$1</f>
        <v>KULDIGAS INDIVIDUALAIS CEMPIONĀTS</v>
      </c>
      <c r="M57" s="72"/>
      <c r="N57" s="72"/>
      <c r="O57" s="11"/>
      <c r="P57" s="7"/>
      <c r="Q57" s="72" t="str">
        <f>Sheet1!$AI$1</f>
        <v>KULDIGAS INDIVIDUALAIS CEMPIONĀTS</v>
      </c>
      <c r="R57" s="72"/>
      <c r="S57" s="72"/>
      <c r="T57" s="15"/>
    </row>
    <row r="58" spans="1:20" ht="18" customHeight="1">
      <c r="A58" s="8"/>
      <c r="B58" s="73" t="s">
        <v>11</v>
      </c>
      <c r="C58" s="73"/>
      <c r="D58" s="73"/>
      <c r="E58" s="12"/>
      <c r="F58" s="8"/>
      <c r="G58" s="73" t="s">
        <v>11</v>
      </c>
      <c r="H58" s="73"/>
      <c r="I58" s="73"/>
      <c r="J58" s="16"/>
      <c r="K58" s="8"/>
      <c r="L58" s="73" t="s">
        <v>11</v>
      </c>
      <c r="M58" s="73"/>
      <c r="N58" s="73"/>
      <c r="O58" s="12"/>
      <c r="P58" s="8"/>
      <c r="Q58" s="73" t="s">
        <v>11</v>
      </c>
      <c r="R58" s="73"/>
      <c r="S58" s="73"/>
      <c r="T58" s="16"/>
    </row>
    <row r="59" spans="1:20" ht="12.75" customHeight="1">
      <c r="A59" s="8"/>
      <c r="B59" s="19">
        <v>8</v>
      </c>
      <c r="C59" s="2"/>
      <c r="D59" s="2">
        <v>4</v>
      </c>
      <c r="E59" s="12"/>
      <c r="F59" s="8"/>
      <c r="G59" s="19">
        <v>9</v>
      </c>
      <c r="H59" s="2"/>
      <c r="I59" s="2">
        <v>3</v>
      </c>
      <c r="J59" s="16"/>
      <c r="K59" s="8"/>
      <c r="L59" s="19">
        <v>10</v>
      </c>
      <c r="M59" s="2"/>
      <c r="N59" s="2">
        <v>2</v>
      </c>
      <c r="O59" s="12"/>
      <c r="P59" s="8"/>
      <c r="Q59" s="19">
        <v>11</v>
      </c>
      <c r="R59" s="2"/>
      <c r="S59" s="2">
        <v>1</v>
      </c>
      <c r="T59" s="16"/>
    </row>
    <row r="60" spans="1:20" s="3" customFormat="1" ht="32.25" customHeight="1" thickBot="1">
      <c r="A60" s="20"/>
      <c r="B60" s="20" t="str">
        <f>Sheet1!B18</f>
        <v>Leja Anita</v>
      </c>
      <c r="C60" s="21"/>
      <c r="D60" s="20" t="str">
        <f>Sheet1!B10</f>
        <v>Alkšnuzariņa Lida</v>
      </c>
      <c r="E60" s="20"/>
      <c r="F60" s="20"/>
      <c r="G60" s="20" t="str">
        <f>Sheet1!B20</f>
        <v>Vanaga Silvija</v>
      </c>
      <c r="H60" s="21"/>
      <c r="I60" s="20" t="str">
        <f>Sheet1!B8</f>
        <v>Vicinska Dace</v>
      </c>
      <c r="J60" s="20"/>
      <c r="K60" s="20"/>
      <c r="L60" s="20" t="str">
        <f>Sheet1!B22</f>
        <v>Dziesma Ilze</v>
      </c>
      <c r="M60" s="21"/>
      <c r="N60" s="20" t="str">
        <f>Sheet1!B6</f>
        <v>Nikāze Baiba</v>
      </c>
      <c r="O60" s="20"/>
      <c r="P60" s="20"/>
      <c r="Q60" s="20" t="e">
        <f>Sheet1!#REF!</f>
        <v>#REF!</v>
      </c>
      <c r="R60" s="21"/>
      <c r="S60" s="20" t="str">
        <f>Sheet1!B4</f>
        <v>Mūrniece Inese</v>
      </c>
      <c r="T60" s="22"/>
    </row>
    <row r="61" spans="1:20" ht="4.5" customHeight="1">
      <c r="A61" s="8"/>
      <c r="B61" s="2"/>
      <c r="C61" s="2"/>
      <c r="D61" s="2"/>
      <c r="E61" s="12"/>
      <c r="F61" s="8"/>
      <c r="G61" s="2"/>
      <c r="H61" s="2"/>
      <c r="I61" s="2"/>
      <c r="J61" s="16"/>
      <c r="K61" s="8"/>
      <c r="L61" s="2"/>
      <c r="M61" s="2"/>
      <c r="N61" s="2"/>
      <c r="O61" s="12"/>
      <c r="P61" s="8"/>
      <c r="Q61" s="2"/>
      <c r="R61" s="2"/>
      <c r="S61" s="2"/>
      <c r="T61" s="16"/>
    </row>
    <row r="62" spans="1:20" ht="24" customHeight="1">
      <c r="A62" s="8"/>
      <c r="B62" s="4" t="s">
        <v>0</v>
      </c>
      <c r="C62" s="5">
        <v>1</v>
      </c>
      <c r="D62" s="4"/>
      <c r="E62" s="12"/>
      <c r="F62" s="8"/>
      <c r="G62" s="4" t="s">
        <v>0</v>
      </c>
      <c r="H62" s="5">
        <v>1</v>
      </c>
      <c r="I62" s="4"/>
      <c r="J62" s="16"/>
      <c r="K62" s="8"/>
      <c r="L62" s="4" t="s">
        <v>0</v>
      </c>
      <c r="M62" s="5">
        <v>1</v>
      </c>
      <c r="N62" s="4"/>
      <c r="O62" s="12"/>
      <c r="P62" s="8"/>
      <c r="Q62" s="4" t="s">
        <v>0</v>
      </c>
      <c r="R62" s="5">
        <v>1</v>
      </c>
      <c r="S62" s="4"/>
      <c r="T62" s="16"/>
    </row>
    <row r="63" spans="1:20" ht="24" customHeight="1">
      <c r="A63" s="8"/>
      <c r="B63" s="4"/>
      <c r="C63" s="5">
        <v>2</v>
      </c>
      <c r="D63" s="4" t="s">
        <v>0</v>
      </c>
      <c r="E63" s="12"/>
      <c r="F63" s="8"/>
      <c r="G63" s="4"/>
      <c r="H63" s="5">
        <v>2</v>
      </c>
      <c r="I63" s="4" t="s">
        <v>0</v>
      </c>
      <c r="J63" s="16"/>
      <c r="K63" s="8"/>
      <c r="L63" s="4"/>
      <c r="M63" s="5">
        <v>2</v>
      </c>
      <c r="N63" s="4" t="s">
        <v>0</v>
      </c>
      <c r="O63" s="12"/>
      <c r="P63" s="8"/>
      <c r="Q63" s="4"/>
      <c r="R63" s="5">
        <v>2</v>
      </c>
      <c r="S63" s="4" t="s">
        <v>0</v>
      </c>
      <c r="T63" s="16"/>
    </row>
    <row r="64" spans="1:20" ht="24" customHeight="1">
      <c r="A64" s="8"/>
      <c r="B64" s="4" t="s">
        <v>0</v>
      </c>
      <c r="C64" s="5">
        <v>3</v>
      </c>
      <c r="D64" s="4"/>
      <c r="E64" s="12"/>
      <c r="F64" s="8"/>
      <c r="G64" s="4" t="s">
        <v>0</v>
      </c>
      <c r="H64" s="5">
        <v>3</v>
      </c>
      <c r="I64" s="4"/>
      <c r="J64" s="16"/>
      <c r="K64" s="8"/>
      <c r="L64" s="4" t="s">
        <v>0</v>
      </c>
      <c r="M64" s="5">
        <v>3</v>
      </c>
      <c r="N64" s="4"/>
      <c r="O64" s="12"/>
      <c r="P64" s="8"/>
      <c r="Q64" s="4" t="s">
        <v>0</v>
      </c>
      <c r="R64" s="5">
        <v>3</v>
      </c>
      <c r="S64" s="4"/>
      <c r="T64" s="16"/>
    </row>
    <row r="65" spans="1:20" ht="24" customHeight="1">
      <c r="A65" s="8"/>
      <c r="B65" s="4"/>
      <c r="C65" s="5">
        <v>4</v>
      </c>
      <c r="D65" s="4" t="s">
        <v>0</v>
      </c>
      <c r="E65" s="12"/>
      <c r="F65" s="8"/>
      <c r="G65" s="4"/>
      <c r="H65" s="5">
        <v>4</v>
      </c>
      <c r="I65" s="4" t="s">
        <v>0</v>
      </c>
      <c r="J65" s="16"/>
      <c r="K65" s="8"/>
      <c r="L65" s="4"/>
      <c r="M65" s="5">
        <v>4</v>
      </c>
      <c r="N65" s="4" t="s">
        <v>0</v>
      </c>
      <c r="O65" s="12"/>
      <c r="P65" s="8"/>
      <c r="Q65" s="4"/>
      <c r="R65" s="5">
        <v>4</v>
      </c>
      <c r="S65" s="4" t="s">
        <v>0</v>
      </c>
      <c r="T65" s="16"/>
    </row>
    <row r="66" spans="1:20" ht="24" customHeight="1">
      <c r="A66" s="8"/>
      <c r="B66" s="4" t="s">
        <v>0</v>
      </c>
      <c r="C66" s="5">
        <v>5</v>
      </c>
      <c r="D66" s="4"/>
      <c r="E66" s="12"/>
      <c r="F66" s="8"/>
      <c r="G66" s="4" t="s">
        <v>0</v>
      </c>
      <c r="H66" s="5">
        <v>5</v>
      </c>
      <c r="I66" s="4"/>
      <c r="J66" s="16"/>
      <c r="K66" s="8"/>
      <c r="L66" s="4" t="s">
        <v>0</v>
      </c>
      <c r="M66" s="5">
        <v>5</v>
      </c>
      <c r="N66" s="4"/>
      <c r="O66" s="12"/>
      <c r="P66" s="8"/>
      <c r="Q66" s="4" t="s">
        <v>0</v>
      </c>
      <c r="R66" s="5">
        <v>5</v>
      </c>
      <c r="S66" s="4"/>
      <c r="T66" s="16"/>
    </row>
    <row r="67" spans="1:20" ht="24" customHeight="1">
      <c r="A67" s="8"/>
      <c r="B67" s="4"/>
      <c r="C67" s="5">
        <v>6</v>
      </c>
      <c r="D67" s="4" t="s">
        <v>0</v>
      </c>
      <c r="E67" s="12"/>
      <c r="F67" s="8"/>
      <c r="G67" s="4"/>
      <c r="H67" s="5">
        <v>6</v>
      </c>
      <c r="I67" s="4" t="s">
        <v>0</v>
      </c>
      <c r="J67" s="16"/>
      <c r="K67" s="8"/>
      <c r="L67" s="4"/>
      <c r="M67" s="5">
        <v>6</v>
      </c>
      <c r="N67" s="4" t="s">
        <v>0</v>
      </c>
      <c r="O67" s="12"/>
      <c r="P67" s="8"/>
      <c r="Q67" s="4"/>
      <c r="R67" s="5">
        <v>6</v>
      </c>
      <c r="S67" s="4" t="s">
        <v>0</v>
      </c>
      <c r="T67" s="16"/>
    </row>
    <row r="68" spans="1:20" ht="24" customHeight="1">
      <c r="A68" s="8"/>
      <c r="B68" s="4"/>
      <c r="C68" s="5"/>
      <c r="D68" s="4"/>
      <c r="E68" s="12"/>
      <c r="F68" s="8"/>
      <c r="G68" s="4"/>
      <c r="H68" s="5"/>
      <c r="I68" s="4"/>
      <c r="J68" s="16"/>
      <c r="K68" s="8"/>
      <c r="L68" s="4"/>
      <c r="M68" s="5"/>
      <c r="N68" s="4"/>
      <c r="O68" s="12"/>
      <c r="P68" s="8"/>
      <c r="Q68" s="4"/>
      <c r="R68" s="5"/>
      <c r="S68" s="4"/>
      <c r="T68" s="16"/>
    </row>
    <row r="69" spans="1:20" ht="18">
      <c r="A69" s="8"/>
      <c r="B69" s="2"/>
      <c r="C69" s="2"/>
      <c r="D69" s="2"/>
      <c r="E69" s="12"/>
      <c r="F69" s="8"/>
      <c r="G69" s="2"/>
      <c r="H69" s="2"/>
      <c r="I69" s="2"/>
      <c r="J69" s="16"/>
      <c r="K69" s="8"/>
      <c r="L69" s="2"/>
      <c r="M69" s="2"/>
      <c r="N69" s="2"/>
      <c r="O69" s="12"/>
      <c r="P69" s="8"/>
      <c r="Q69" s="2"/>
      <c r="R69" s="2"/>
      <c r="S69" s="2"/>
      <c r="T69" s="16"/>
    </row>
    <row r="70" spans="1:20" ht="18">
      <c r="A70" s="9"/>
      <c r="B70" s="6"/>
      <c r="C70" s="6"/>
      <c r="D70" s="6"/>
      <c r="E70" s="13"/>
      <c r="F70" s="9"/>
      <c r="G70" s="6"/>
      <c r="H70" s="6"/>
      <c r="I70" s="6"/>
      <c r="J70" s="17"/>
      <c r="K70" s="9"/>
      <c r="L70" s="6"/>
      <c r="M70" s="6"/>
      <c r="N70" s="6"/>
      <c r="O70" s="13"/>
      <c r="P70" s="9"/>
      <c r="Q70" s="6"/>
      <c r="R70" s="6"/>
      <c r="S70" s="6"/>
      <c r="T70" s="17"/>
    </row>
    <row r="71" spans="1:20" ht="18.75" customHeight="1">
      <c r="A71" s="1"/>
      <c r="B71" s="72" t="str">
        <f>Sheet1!$AI$1</f>
        <v>KULDIGAS INDIVIDUALAIS CEMPIONĀTS</v>
      </c>
      <c r="C71" s="72"/>
      <c r="D71" s="72"/>
      <c r="E71" s="11"/>
      <c r="F71" s="7"/>
      <c r="G71" s="72" t="str">
        <f>Sheet1!$AI$1</f>
        <v>KULDIGAS INDIVIDUALAIS CEMPIONĀTS</v>
      </c>
      <c r="H71" s="72"/>
      <c r="I71" s="72"/>
      <c r="J71" s="15"/>
      <c r="K71" s="7"/>
      <c r="L71" s="72" t="str">
        <f>Sheet1!$AI$1</f>
        <v>KULDIGAS INDIVIDUALAIS CEMPIONĀTS</v>
      </c>
      <c r="M71" s="72"/>
      <c r="N71" s="72"/>
      <c r="O71" s="11"/>
      <c r="P71" s="7"/>
      <c r="Q71" s="72" t="str">
        <f>Sheet1!$AI$1</f>
        <v>KULDIGAS INDIVIDUALAIS CEMPIONĀTS</v>
      </c>
      <c r="R71" s="72"/>
      <c r="S71" s="72"/>
      <c r="T71" s="15"/>
    </row>
    <row r="72" spans="1:20" ht="18" customHeight="1">
      <c r="A72" s="8"/>
      <c r="B72" s="73" t="s">
        <v>11</v>
      </c>
      <c r="C72" s="73"/>
      <c r="D72" s="73"/>
      <c r="E72" s="12"/>
      <c r="F72" s="8"/>
      <c r="G72" s="73" t="s">
        <v>12</v>
      </c>
      <c r="H72" s="73"/>
      <c r="I72" s="73"/>
      <c r="J72" s="16"/>
      <c r="K72" s="8"/>
      <c r="L72" s="73" t="s">
        <v>12</v>
      </c>
      <c r="M72" s="73"/>
      <c r="N72" s="73"/>
      <c r="O72" s="12"/>
      <c r="P72" s="8"/>
      <c r="Q72" s="73" t="s">
        <v>12</v>
      </c>
      <c r="R72" s="73"/>
      <c r="S72" s="73"/>
      <c r="T72" s="16"/>
    </row>
    <row r="73" spans="1:20" ht="12.75" customHeight="1">
      <c r="A73" s="8"/>
      <c r="B73" s="19">
        <v>12</v>
      </c>
      <c r="C73" s="2"/>
      <c r="D73" s="2">
        <v>13</v>
      </c>
      <c r="E73" s="12"/>
      <c r="F73" s="8"/>
      <c r="G73" s="19">
        <v>14</v>
      </c>
      <c r="H73" s="2"/>
      <c r="I73" s="2">
        <v>13</v>
      </c>
      <c r="J73" s="16"/>
      <c r="K73" s="8"/>
      <c r="L73" s="19">
        <v>1</v>
      </c>
      <c r="M73" s="2"/>
      <c r="N73" s="2">
        <v>12</v>
      </c>
      <c r="O73" s="12"/>
      <c r="P73" s="8"/>
      <c r="Q73" s="19">
        <v>2</v>
      </c>
      <c r="R73" s="2"/>
      <c r="S73" s="2">
        <v>11</v>
      </c>
      <c r="T73" s="16"/>
    </row>
    <row r="74" spans="1:20" s="3" customFormat="1" ht="32.25" customHeight="1" thickBot="1">
      <c r="A74" s="20"/>
      <c r="B74" s="20" t="e">
        <f>Sheet1!#REF!</f>
        <v>#REF!</v>
      </c>
      <c r="C74" s="21"/>
      <c r="D74" s="20" t="e">
        <f>Sheet1!#REF!</f>
        <v>#REF!</v>
      </c>
      <c r="E74" s="20"/>
      <c r="F74" s="20"/>
      <c r="G74" s="20" t="e">
        <f>Sheet1!#REF!</f>
        <v>#REF!</v>
      </c>
      <c r="H74" s="21"/>
      <c r="I74" s="20" t="e">
        <f>Sheet1!#REF!</f>
        <v>#REF!</v>
      </c>
      <c r="J74" s="20"/>
      <c r="K74" s="20"/>
      <c r="L74" s="20" t="str">
        <f>Sheet1!B4</f>
        <v>Mūrniece Inese</v>
      </c>
      <c r="M74" s="21"/>
      <c r="N74" s="20" t="e">
        <f>Sheet1!#REF!</f>
        <v>#REF!</v>
      </c>
      <c r="O74" s="20"/>
      <c r="P74" s="20"/>
      <c r="Q74" s="20" t="str">
        <f>Sheet1!B6</f>
        <v>Nikāze Baiba</v>
      </c>
      <c r="R74" s="21"/>
      <c r="S74" s="20" t="e">
        <f>Sheet1!#REF!</f>
        <v>#REF!</v>
      </c>
      <c r="T74" s="22"/>
    </row>
    <row r="75" spans="1:20" ht="4.5" customHeight="1">
      <c r="A75" s="8"/>
      <c r="B75" s="2"/>
      <c r="C75" s="2"/>
      <c r="D75" s="2"/>
      <c r="E75" s="12"/>
      <c r="F75" s="8"/>
      <c r="G75" s="2"/>
      <c r="H75" s="2"/>
      <c r="I75" s="2"/>
      <c r="J75" s="16"/>
      <c r="K75" s="8"/>
      <c r="L75" s="2"/>
      <c r="M75" s="2"/>
      <c r="N75" s="2"/>
      <c r="O75" s="12"/>
      <c r="P75" s="8"/>
      <c r="Q75" s="2"/>
      <c r="R75" s="2"/>
      <c r="S75" s="2"/>
      <c r="T75" s="16"/>
    </row>
    <row r="76" spans="1:20" ht="24" customHeight="1">
      <c r="A76" s="8"/>
      <c r="B76" s="4" t="s">
        <v>0</v>
      </c>
      <c r="C76" s="5">
        <v>1</v>
      </c>
      <c r="D76" s="4"/>
      <c r="E76" s="12"/>
      <c r="F76" s="8"/>
      <c r="G76" s="4" t="s">
        <v>0</v>
      </c>
      <c r="H76" s="5">
        <v>1</v>
      </c>
      <c r="I76" s="4"/>
      <c r="J76" s="16"/>
      <c r="K76" s="8"/>
      <c r="L76" s="4" t="s">
        <v>0</v>
      </c>
      <c r="M76" s="5">
        <v>1</v>
      </c>
      <c r="N76" s="4"/>
      <c r="O76" s="12"/>
      <c r="P76" s="8"/>
      <c r="Q76" s="4" t="s">
        <v>0</v>
      </c>
      <c r="R76" s="5">
        <v>1</v>
      </c>
      <c r="S76" s="4"/>
      <c r="T76" s="16"/>
    </row>
    <row r="77" spans="1:20" ht="24" customHeight="1">
      <c r="A77" s="8"/>
      <c r="B77" s="4"/>
      <c r="C77" s="5">
        <v>2</v>
      </c>
      <c r="D77" s="4" t="s">
        <v>0</v>
      </c>
      <c r="E77" s="12"/>
      <c r="F77" s="8"/>
      <c r="G77" s="4"/>
      <c r="H77" s="5">
        <v>2</v>
      </c>
      <c r="I77" s="4" t="s">
        <v>0</v>
      </c>
      <c r="J77" s="16"/>
      <c r="K77" s="8"/>
      <c r="L77" s="4"/>
      <c r="M77" s="5">
        <v>2</v>
      </c>
      <c r="N77" s="4" t="s">
        <v>0</v>
      </c>
      <c r="O77" s="12"/>
      <c r="P77" s="8"/>
      <c r="Q77" s="4"/>
      <c r="R77" s="5">
        <v>2</v>
      </c>
      <c r="S77" s="4" t="s">
        <v>0</v>
      </c>
      <c r="T77" s="16"/>
    </row>
    <row r="78" spans="1:20" ht="24" customHeight="1">
      <c r="A78" s="8"/>
      <c r="B78" s="4" t="s">
        <v>0</v>
      </c>
      <c r="C78" s="5">
        <v>3</v>
      </c>
      <c r="D78" s="4"/>
      <c r="E78" s="12"/>
      <c r="F78" s="8"/>
      <c r="G78" s="4" t="s">
        <v>0</v>
      </c>
      <c r="H78" s="5">
        <v>3</v>
      </c>
      <c r="I78" s="4"/>
      <c r="J78" s="16"/>
      <c r="K78" s="8"/>
      <c r="L78" s="4" t="s">
        <v>0</v>
      </c>
      <c r="M78" s="5">
        <v>3</v>
      </c>
      <c r="N78" s="4"/>
      <c r="O78" s="12"/>
      <c r="P78" s="8"/>
      <c r="Q78" s="4" t="s">
        <v>0</v>
      </c>
      <c r="R78" s="5">
        <v>3</v>
      </c>
      <c r="S78" s="4"/>
      <c r="T78" s="16"/>
    </row>
    <row r="79" spans="1:20" ht="24" customHeight="1">
      <c r="A79" s="8"/>
      <c r="B79" s="4"/>
      <c r="C79" s="5">
        <v>4</v>
      </c>
      <c r="D79" s="4" t="s">
        <v>0</v>
      </c>
      <c r="E79" s="12"/>
      <c r="F79" s="8"/>
      <c r="G79" s="4"/>
      <c r="H79" s="5">
        <v>4</v>
      </c>
      <c r="I79" s="4" t="s">
        <v>0</v>
      </c>
      <c r="J79" s="16"/>
      <c r="K79" s="8"/>
      <c r="L79" s="4"/>
      <c r="M79" s="5">
        <v>4</v>
      </c>
      <c r="N79" s="4" t="s">
        <v>0</v>
      </c>
      <c r="O79" s="12"/>
      <c r="P79" s="8"/>
      <c r="Q79" s="4"/>
      <c r="R79" s="5">
        <v>4</v>
      </c>
      <c r="S79" s="4" t="s">
        <v>0</v>
      </c>
      <c r="T79" s="16"/>
    </row>
    <row r="80" spans="1:20" ht="24" customHeight="1">
      <c r="A80" s="8"/>
      <c r="B80" s="4" t="s">
        <v>0</v>
      </c>
      <c r="C80" s="5">
        <v>5</v>
      </c>
      <c r="D80" s="4"/>
      <c r="E80" s="12"/>
      <c r="F80" s="8"/>
      <c r="G80" s="4" t="s">
        <v>0</v>
      </c>
      <c r="H80" s="5">
        <v>5</v>
      </c>
      <c r="I80" s="4"/>
      <c r="J80" s="16"/>
      <c r="K80" s="8"/>
      <c r="L80" s="4" t="s">
        <v>0</v>
      </c>
      <c r="M80" s="5">
        <v>5</v>
      </c>
      <c r="N80" s="4"/>
      <c r="O80" s="12"/>
      <c r="P80" s="8"/>
      <c r="Q80" s="4" t="s">
        <v>0</v>
      </c>
      <c r="R80" s="5">
        <v>5</v>
      </c>
      <c r="S80" s="4"/>
      <c r="T80" s="16"/>
    </row>
    <row r="81" spans="1:20" ht="24" customHeight="1">
      <c r="A81" s="8"/>
      <c r="B81" s="4"/>
      <c r="C81" s="5">
        <v>6</v>
      </c>
      <c r="D81" s="4" t="s">
        <v>0</v>
      </c>
      <c r="E81" s="12"/>
      <c r="F81" s="8"/>
      <c r="G81" s="4"/>
      <c r="H81" s="5">
        <v>6</v>
      </c>
      <c r="I81" s="4" t="s">
        <v>0</v>
      </c>
      <c r="J81" s="16"/>
      <c r="K81" s="8"/>
      <c r="L81" s="4"/>
      <c r="M81" s="5">
        <v>6</v>
      </c>
      <c r="N81" s="4" t="s">
        <v>0</v>
      </c>
      <c r="O81" s="12"/>
      <c r="P81" s="8"/>
      <c r="Q81" s="4"/>
      <c r="R81" s="5">
        <v>6</v>
      </c>
      <c r="S81" s="4" t="s">
        <v>0</v>
      </c>
      <c r="T81" s="16"/>
    </row>
    <row r="82" spans="1:20" ht="24" customHeight="1">
      <c r="A82" s="8"/>
      <c r="B82" s="4"/>
      <c r="C82" s="5"/>
      <c r="D82" s="4"/>
      <c r="E82" s="12"/>
      <c r="F82" s="8"/>
      <c r="G82" s="4"/>
      <c r="H82" s="5"/>
      <c r="I82" s="4"/>
      <c r="J82" s="16"/>
      <c r="K82" s="8"/>
      <c r="L82" s="4"/>
      <c r="M82" s="5"/>
      <c r="N82" s="4"/>
      <c r="O82" s="12"/>
      <c r="P82" s="8"/>
      <c r="Q82" s="4"/>
      <c r="R82" s="5"/>
      <c r="S82" s="4"/>
      <c r="T82" s="16"/>
    </row>
    <row r="83" spans="1:20" ht="18">
      <c r="A83" s="8"/>
      <c r="B83" s="2"/>
      <c r="C83" s="2"/>
      <c r="D83" s="2"/>
      <c r="E83" s="12"/>
      <c r="F83" s="8"/>
      <c r="G83" s="2"/>
      <c r="H83" s="2"/>
      <c r="I83" s="2"/>
      <c r="J83" s="16"/>
      <c r="K83" s="8"/>
      <c r="L83" s="2"/>
      <c r="M83" s="2"/>
      <c r="N83" s="2"/>
      <c r="O83" s="12"/>
      <c r="P83" s="8"/>
      <c r="Q83" s="2"/>
      <c r="R83" s="2"/>
      <c r="S83" s="2"/>
      <c r="T83" s="16"/>
    </row>
    <row r="84" spans="1:20" ht="18">
      <c r="A84" s="9"/>
      <c r="B84" s="6"/>
      <c r="C84" s="6"/>
      <c r="D84" s="6"/>
      <c r="E84" s="13"/>
      <c r="F84" s="9"/>
      <c r="G84" s="6"/>
      <c r="H84" s="6"/>
      <c r="I84" s="6"/>
      <c r="J84" s="17"/>
      <c r="K84" s="9"/>
      <c r="L84" s="6"/>
      <c r="M84" s="6"/>
      <c r="N84" s="6"/>
      <c r="O84" s="13"/>
      <c r="P84" s="9"/>
      <c r="Q84" s="6"/>
      <c r="R84" s="6"/>
      <c r="S84" s="6"/>
      <c r="T84" s="17"/>
    </row>
    <row r="85" spans="1:20" ht="18.75" customHeight="1">
      <c r="A85" s="1"/>
      <c r="B85" s="72" t="str">
        <f>Sheet1!$AI$1</f>
        <v>KULDIGAS INDIVIDUALAIS CEMPIONĀTS</v>
      </c>
      <c r="C85" s="72"/>
      <c r="D85" s="72"/>
      <c r="E85" s="11"/>
      <c r="F85" s="7"/>
      <c r="G85" s="72" t="str">
        <f>Sheet1!$AI$1</f>
        <v>KULDIGAS INDIVIDUALAIS CEMPIONĀTS</v>
      </c>
      <c r="H85" s="72"/>
      <c r="I85" s="72"/>
      <c r="J85" s="15"/>
      <c r="K85" s="7"/>
      <c r="L85" s="72" t="str">
        <f>Sheet1!$AI$1</f>
        <v>KULDIGAS INDIVIDUALAIS CEMPIONĀTS</v>
      </c>
      <c r="M85" s="72"/>
      <c r="N85" s="72"/>
      <c r="O85" s="11"/>
      <c r="P85" s="7"/>
      <c r="Q85" s="72" t="str">
        <f>Sheet1!$AI$1</f>
        <v>KULDIGAS INDIVIDUALAIS CEMPIONĀTS</v>
      </c>
      <c r="R85" s="72"/>
      <c r="S85" s="72"/>
      <c r="T85" s="15"/>
    </row>
    <row r="86" spans="1:20" ht="18" customHeight="1">
      <c r="A86" s="8"/>
      <c r="B86" s="73" t="s">
        <v>12</v>
      </c>
      <c r="C86" s="73"/>
      <c r="D86" s="73"/>
      <c r="E86" s="12"/>
      <c r="F86" s="8"/>
      <c r="G86" s="73" t="s">
        <v>12</v>
      </c>
      <c r="H86" s="73"/>
      <c r="I86" s="73"/>
      <c r="J86" s="16"/>
      <c r="K86" s="8"/>
      <c r="L86" s="73" t="s">
        <v>12</v>
      </c>
      <c r="M86" s="73"/>
      <c r="N86" s="73"/>
      <c r="O86" s="12"/>
      <c r="P86" s="8"/>
      <c r="Q86" s="73" t="s">
        <v>12</v>
      </c>
      <c r="R86" s="73"/>
      <c r="S86" s="73"/>
      <c r="T86" s="16"/>
    </row>
    <row r="87" spans="1:20" ht="12.75" customHeight="1">
      <c r="A87" s="8"/>
      <c r="B87" s="19">
        <v>3</v>
      </c>
      <c r="C87" s="2"/>
      <c r="D87" s="2">
        <v>10</v>
      </c>
      <c r="E87" s="12"/>
      <c r="F87" s="8"/>
      <c r="G87" s="19">
        <v>4</v>
      </c>
      <c r="H87" s="2"/>
      <c r="I87" s="2">
        <v>9</v>
      </c>
      <c r="J87" s="16"/>
      <c r="K87" s="8"/>
      <c r="L87" s="19">
        <v>5</v>
      </c>
      <c r="M87" s="2"/>
      <c r="N87" s="2">
        <v>8</v>
      </c>
      <c r="O87" s="12"/>
      <c r="P87" s="8"/>
      <c r="Q87" s="19">
        <v>6</v>
      </c>
      <c r="R87" s="2"/>
      <c r="S87" s="2">
        <v>7</v>
      </c>
      <c r="T87" s="16"/>
    </row>
    <row r="88" spans="1:20" s="3" customFormat="1" ht="32.25" customHeight="1" thickBot="1">
      <c r="A88" s="20"/>
      <c r="B88" s="20" t="str">
        <f>Sheet1!B8</f>
        <v>Vicinska Dace</v>
      </c>
      <c r="C88" s="21"/>
      <c r="D88" s="20" t="str">
        <f>Sheet1!B22</f>
        <v>Dziesma Ilze</v>
      </c>
      <c r="E88" s="20"/>
      <c r="F88" s="20"/>
      <c r="G88" s="20" t="str">
        <f>Sheet1!B10</f>
        <v>Alkšnuzariņa Lida</v>
      </c>
      <c r="H88" s="21"/>
      <c r="I88" s="20" t="str">
        <f>Sheet1!B20</f>
        <v>Vanaga Silvija</v>
      </c>
      <c r="J88" s="20"/>
      <c r="K88" s="20"/>
      <c r="L88" s="20" t="str">
        <f>Sheet1!B12</f>
        <v>Gregore Vilma</v>
      </c>
      <c r="M88" s="21"/>
      <c r="N88" s="20" t="str">
        <f>Sheet1!B18</f>
        <v>Leja Anita</v>
      </c>
      <c r="O88" s="20"/>
      <c r="P88" s="20"/>
      <c r="Q88" s="20" t="str">
        <f>Sheet1!B14</f>
        <v>Paegle Marta</v>
      </c>
      <c r="R88" s="21"/>
      <c r="S88" s="20" t="str">
        <f>Sheet1!B16</f>
        <v>Zvirbule Dace</v>
      </c>
      <c r="T88" s="22"/>
    </row>
    <row r="89" spans="1:20" ht="4.5" customHeight="1">
      <c r="A89" s="8"/>
      <c r="B89" s="2"/>
      <c r="C89" s="2"/>
      <c r="D89" s="2"/>
      <c r="E89" s="12"/>
      <c r="F89" s="8"/>
      <c r="G89" s="2"/>
      <c r="H89" s="2"/>
      <c r="I89" s="2"/>
      <c r="J89" s="16"/>
      <c r="K89" s="8"/>
      <c r="L89" s="2"/>
      <c r="M89" s="2"/>
      <c r="N89" s="2"/>
      <c r="O89" s="12"/>
      <c r="P89" s="8"/>
      <c r="Q89" s="2"/>
      <c r="R89" s="2"/>
      <c r="S89" s="2"/>
      <c r="T89" s="16"/>
    </row>
    <row r="90" spans="1:20" ht="24" customHeight="1">
      <c r="A90" s="8"/>
      <c r="B90" s="4" t="s">
        <v>0</v>
      </c>
      <c r="C90" s="5">
        <v>1</v>
      </c>
      <c r="D90" s="4"/>
      <c r="E90" s="12"/>
      <c r="F90" s="8"/>
      <c r="G90" s="4" t="s">
        <v>0</v>
      </c>
      <c r="H90" s="5">
        <v>1</v>
      </c>
      <c r="I90" s="4"/>
      <c r="J90" s="16"/>
      <c r="K90" s="8"/>
      <c r="L90" s="4" t="s">
        <v>0</v>
      </c>
      <c r="M90" s="5">
        <v>1</v>
      </c>
      <c r="N90" s="4"/>
      <c r="O90" s="12"/>
      <c r="P90" s="8"/>
      <c r="Q90" s="4" t="s">
        <v>0</v>
      </c>
      <c r="R90" s="5">
        <v>1</v>
      </c>
      <c r="S90" s="4"/>
      <c r="T90" s="16"/>
    </row>
    <row r="91" spans="1:20" ht="24" customHeight="1">
      <c r="A91" s="8"/>
      <c r="B91" s="4"/>
      <c r="C91" s="5">
        <v>2</v>
      </c>
      <c r="D91" s="4" t="s">
        <v>0</v>
      </c>
      <c r="E91" s="12"/>
      <c r="F91" s="8"/>
      <c r="G91" s="4"/>
      <c r="H91" s="5">
        <v>2</v>
      </c>
      <c r="I91" s="4" t="s">
        <v>0</v>
      </c>
      <c r="J91" s="16"/>
      <c r="K91" s="8"/>
      <c r="L91" s="4"/>
      <c r="M91" s="5">
        <v>2</v>
      </c>
      <c r="N91" s="4" t="s">
        <v>0</v>
      </c>
      <c r="O91" s="12"/>
      <c r="P91" s="8"/>
      <c r="Q91" s="4"/>
      <c r="R91" s="5">
        <v>2</v>
      </c>
      <c r="S91" s="4" t="s">
        <v>0</v>
      </c>
      <c r="T91" s="16"/>
    </row>
    <row r="92" spans="1:20" ht="24" customHeight="1">
      <c r="A92" s="8"/>
      <c r="B92" s="4" t="s">
        <v>0</v>
      </c>
      <c r="C92" s="5">
        <v>3</v>
      </c>
      <c r="D92" s="4"/>
      <c r="E92" s="12"/>
      <c r="F92" s="8"/>
      <c r="G92" s="4" t="s">
        <v>0</v>
      </c>
      <c r="H92" s="5">
        <v>3</v>
      </c>
      <c r="I92" s="4"/>
      <c r="J92" s="16"/>
      <c r="K92" s="8"/>
      <c r="L92" s="4" t="s">
        <v>0</v>
      </c>
      <c r="M92" s="5">
        <v>3</v>
      </c>
      <c r="N92" s="4"/>
      <c r="O92" s="12"/>
      <c r="P92" s="8"/>
      <c r="Q92" s="4" t="s">
        <v>0</v>
      </c>
      <c r="R92" s="5">
        <v>3</v>
      </c>
      <c r="S92" s="4"/>
      <c r="T92" s="16"/>
    </row>
    <row r="93" spans="1:20" ht="24" customHeight="1">
      <c r="A93" s="8"/>
      <c r="B93" s="4"/>
      <c r="C93" s="5">
        <v>4</v>
      </c>
      <c r="D93" s="4" t="s">
        <v>0</v>
      </c>
      <c r="E93" s="12"/>
      <c r="F93" s="8"/>
      <c r="G93" s="4"/>
      <c r="H93" s="5">
        <v>4</v>
      </c>
      <c r="I93" s="4" t="s">
        <v>0</v>
      </c>
      <c r="J93" s="16"/>
      <c r="K93" s="8"/>
      <c r="L93" s="4"/>
      <c r="M93" s="5">
        <v>4</v>
      </c>
      <c r="N93" s="4" t="s">
        <v>0</v>
      </c>
      <c r="O93" s="12"/>
      <c r="P93" s="8"/>
      <c r="Q93" s="4"/>
      <c r="R93" s="5">
        <v>4</v>
      </c>
      <c r="S93" s="4" t="s">
        <v>0</v>
      </c>
      <c r="T93" s="16"/>
    </row>
    <row r="94" spans="1:20" ht="24" customHeight="1">
      <c r="A94" s="8"/>
      <c r="B94" s="4" t="s">
        <v>0</v>
      </c>
      <c r="C94" s="5">
        <v>5</v>
      </c>
      <c r="D94" s="4"/>
      <c r="E94" s="12"/>
      <c r="F94" s="8"/>
      <c r="G94" s="4" t="s">
        <v>0</v>
      </c>
      <c r="H94" s="5">
        <v>5</v>
      </c>
      <c r="I94" s="4"/>
      <c r="J94" s="16"/>
      <c r="K94" s="8"/>
      <c r="L94" s="4" t="s">
        <v>0</v>
      </c>
      <c r="M94" s="5">
        <v>5</v>
      </c>
      <c r="N94" s="4"/>
      <c r="O94" s="12"/>
      <c r="P94" s="8"/>
      <c r="Q94" s="4" t="s">
        <v>0</v>
      </c>
      <c r="R94" s="5">
        <v>5</v>
      </c>
      <c r="S94" s="4"/>
      <c r="T94" s="16"/>
    </row>
    <row r="95" spans="1:20" ht="24" customHeight="1">
      <c r="A95" s="8"/>
      <c r="B95" s="4"/>
      <c r="C95" s="5">
        <v>6</v>
      </c>
      <c r="D95" s="4" t="s">
        <v>0</v>
      </c>
      <c r="E95" s="12"/>
      <c r="F95" s="8"/>
      <c r="G95" s="4"/>
      <c r="H95" s="5">
        <v>6</v>
      </c>
      <c r="I95" s="4" t="s">
        <v>0</v>
      </c>
      <c r="J95" s="16"/>
      <c r="K95" s="8"/>
      <c r="L95" s="4"/>
      <c r="M95" s="5">
        <v>6</v>
      </c>
      <c r="N95" s="4" t="s">
        <v>0</v>
      </c>
      <c r="O95" s="12"/>
      <c r="P95" s="8"/>
      <c r="Q95" s="4"/>
      <c r="R95" s="5">
        <v>6</v>
      </c>
      <c r="S95" s="4" t="s">
        <v>0</v>
      </c>
      <c r="T95" s="16"/>
    </row>
    <row r="96" spans="1:20" ht="24" customHeight="1">
      <c r="A96" s="8"/>
      <c r="B96" s="4"/>
      <c r="C96" s="5"/>
      <c r="D96" s="4"/>
      <c r="E96" s="12"/>
      <c r="F96" s="8"/>
      <c r="G96" s="4"/>
      <c r="H96" s="5"/>
      <c r="I96" s="4"/>
      <c r="J96" s="16"/>
      <c r="K96" s="8"/>
      <c r="L96" s="4"/>
      <c r="M96" s="5"/>
      <c r="N96" s="4"/>
      <c r="O96" s="12"/>
      <c r="P96" s="8"/>
      <c r="Q96" s="4"/>
      <c r="R96" s="5"/>
      <c r="S96" s="4"/>
      <c r="T96" s="16"/>
    </row>
    <row r="97" spans="1:20" ht="18">
      <c r="A97" s="8"/>
      <c r="B97" s="2"/>
      <c r="C97" s="2"/>
      <c r="D97" s="2"/>
      <c r="E97" s="12"/>
      <c r="F97" s="8"/>
      <c r="G97" s="2"/>
      <c r="H97" s="2"/>
      <c r="I97" s="2"/>
      <c r="J97" s="16"/>
      <c r="K97" s="8"/>
      <c r="L97" s="2"/>
      <c r="M97" s="2"/>
      <c r="N97" s="2"/>
      <c r="O97" s="12"/>
      <c r="P97" s="8"/>
      <c r="Q97" s="2"/>
      <c r="R97" s="2"/>
      <c r="S97" s="2"/>
      <c r="T97" s="16"/>
    </row>
    <row r="98" spans="1:20" ht="18">
      <c r="A98" s="9"/>
      <c r="B98" s="6"/>
      <c r="C98" s="6"/>
      <c r="D98" s="6"/>
      <c r="E98" s="13"/>
      <c r="F98" s="9"/>
      <c r="G98" s="6"/>
      <c r="H98" s="6"/>
      <c r="I98" s="6"/>
      <c r="J98" s="17"/>
      <c r="K98" s="9"/>
      <c r="L98" s="6"/>
      <c r="M98" s="6"/>
      <c r="N98" s="6"/>
      <c r="O98" s="13"/>
      <c r="P98" s="9"/>
      <c r="Q98" s="6"/>
      <c r="R98" s="6"/>
      <c r="S98" s="6"/>
      <c r="T98" s="17"/>
    </row>
    <row r="99" spans="1:20" ht="18.75" customHeight="1">
      <c r="A99" s="1"/>
      <c r="B99" s="72" t="str">
        <f>Sheet1!$AI$1</f>
        <v>KULDIGAS INDIVIDUALAIS CEMPIONĀTS</v>
      </c>
      <c r="C99" s="72"/>
      <c r="D99" s="72"/>
      <c r="E99" s="11"/>
      <c r="F99" s="7"/>
      <c r="G99" s="72" t="str">
        <f>Sheet1!$AI$1</f>
        <v>KULDIGAS INDIVIDUALAIS CEMPIONĀTS</v>
      </c>
      <c r="H99" s="72"/>
      <c r="I99" s="72"/>
      <c r="J99" s="15"/>
      <c r="K99" s="7"/>
      <c r="L99" s="72" t="str">
        <f>Sheet1!$AI$1</f>
        <v>KULDIGAS INDIVIDUALAIS CEMPIONĀTS</v>
      </c>
      <c r="M99" s="72"/>
      <c r="N99" s="72"/>
      <c r="O99" s="11"/>
      <c r="P99" s="7"/>
      <c r="Q99" s="72" t="str">
        <f>Sheet1!$AI$1</f>
        <v>KULDIGAS INDIVIDUALAIS CEMPIONĀTS</v>
      </c>
      <c r="R99" s="72"/>
      <c r="S99" s="72"/>
      <c r="T99" s="15"/>
    </row>
    <row r="100" spans="1:20" ht="18" customHeight="1">
      <c r="A100" s="8"/>
      <c r="B100" s="73" t="s">
        <v>13</v>
      </c>
      <c r="C100" s="73"/>
      <c r="D100" s="73"/>
      <c r="E100" s="12"/>
      <c r="F100" s="8"/>
      <c r="G100" s="73" t="s">
        <v>13</v>
      </c>
      <c r="H100" s="73"/>
      <c r="I100" s="73"/>
      <c r="J100" s="16"/>
      <c r="K100" s="8"/>
      <c r="L100" s="73" t="s">
        <v>13</v>
      </c>
      <c r="M100" s="73"/>
      <c r="N100" s="73"/>
      <c r="O100" s="12"/>
      <c r="P100" s="8"/>
      <c r="Q100" s="73" t="s">
        <v>13</v>
      </c>
      <c r="R100" s="73"/>
      <c r="S100" s="73"/>
      <c r="T100" s="16"/>
    </row>
    <row r="101" spans="1:20" ht="12.75" customHeight="1">
      <c r="A101" s="8"/>
      <c r="B101" s="19">
        <v>7</v>
      </c>
      <c r="C101" s="2"/>
      <c r="D101" s="2">
        <v>14</v>
      </c>
      <c r="E101" s="12"/>
      <c r="F101" s="8"/>
      <c r="G101" s="19">
        <v>8</v>
      </c>
      <c r="H101" s="2"/>
      <c r="I101" s="2">
        <v>6</v>
      </c>
      <c r="J101" s="16"/>
      <c r="K101" s="8"/>
      <c r="L101" s="19">
        <v>9</v>
      </c>
      <c r="M101" s="2"/>
      <c r="N101" s="2">
        <v>5</v>
      </c>
      <c r="O101" s="12"/>
      <c r="P101" s="8"/>
      <c r="Q101" s="19">
        <v>10</v>
      </c>
      <c r="R101" s="2"/>
      <c r="S101" s="2">
        <v>4</v>
      </c>
      <c r="T101" s="16"/>
    </row>
    <row r="102" spans="1:20" s="3" customFormat="1" ht="32.25" customHeight="1" thickBot="1">
      <c r="A102" s="20"/>
      <c r="B102" s="20" t="str">
        <f>Sheet1!B16</f>
        <v>Zvirbule Dace</v>
      </c>
      <c r="C102" s="21"/>
      <c r="D102" s="20" t="e">
        <f>Sheet1!#REF!</f>
        <v>#REF!</v>
      </c>
      <c r="E102" s="20"/>
      <c r="F102" s="20"/>
      <c r="G102" s="20" t="str">
        <f>Sheet1!B18</f>
        <v>Leja Anita</v>
      </c>
      <c r="H102" s="21"/>
      <c r="I102" s="20" t="str">
        <f>Sheet1!B14</f>
        <v>Paegle Marta</v>
      </c>
      <c r="J102" s="20"/>
      <c r="K102" s="20"/>
      <c r="L102" s="20" t="str">
        <f>Sheet1!B20</f>
        <v>Vanaga Silvija</v>
      </c>
      <c r="M102" s="21"/>
      <c r="N102" s="20" t="str">
        <f>Sheet1!B12</f>
        <v>Gregore Vilma</v>
      </c>
      <c r="O102" s="20"/>
      <c r="P102" s="20"/>
      <c r="Q102" s="20" t="str">
        <f>Sheet1!B22</f>
        <v>Dziesma Ilze</v>
      </c>
      <c r="R102" s="21"/>
      <c r="S102" s="20" t="str">
        <f>Sheet1!B10</f>
        <v>Alkšnuzariņa Lida</v>
      </c>
      <c r="T102" s="22"/>
    </row>
    <row r="103" spans="1:20" ht="4.5" customHeight="1">
      <c r="A103" s="8"/>
      <c r="B103" s="2"/>
      <c r="C103" s="2"/>
      <c r="D103" s="2"/>
      <c r="E103" s="12"/>
      <c r="F103" s="8"/>
      <c r="G103" s="2"/>
      <c r="H103" s="2"/>
      <c r="I103" s="2"/>
      <c r="J103" s="16"/>
      <c r="K103" s="8"/>
      <c r="L103" s="2"/>
      <c r="M103" s="2"/>
      <c r="N103" s="2"/>
      <c r="O103" s="12"/>
      <c r="P103" s="8"/>
      <c r="Q103" s="2"/>
      <c r="R103" s="2"/>
      <c r="S103" s="2"/>
      <c r="T103" s="16"/>
    </row>
    <row r="104" spans="1:20" ht="24" customHeight="1">
      <c r="A104" s="8"/>
      <c r="B104" s="4" t="s">
        <v>0</v>
      </c>
      <c r="C104" s="5">
        <v>1</v>
      </c>
      <c r="D104" s="4"/>
      <c r="E104" s="12"/>
      <c r="F104" s="8"/>
      <c r="G104" s="4" t="s">
        <v>0</v>
      </c>
      <c r="H104" s="5">
        <v>1</v>
      </c>
      <c r="I104" s="4"/>
      <c r="J104" s="16"/>
      <c r="K104" s="8"/>
      <c r="L104" s="4" t="s">
        <v>0</v>
      </c>
      <c r="M104" s="5">
        <v>1</v>
      </c>
      <c r="N104" s="4"/>
      <c r="O104" s="12"/>
      <c r="P104" s="8"/>
      <c r="Q104" s="4" t="s">
        <v>0</v>
      </c>
      <c r="R104" s="5">
        <v>1</v>
      </c>
      <c r="S104" s="4"/>
      <c r="T104" s="16"/>
    </row>
    <row r="105" spans="1:20" ht="24" customHeight="1">
      <c r="A105" s="8"/>
      <c r="B105" s="4"/>
      <c r="C105" s="5">
        <v>2</v>
      </c>
      <c r="D105" s="4" t="s">
        <v>0</v>
      </c>
      <c r="E105" s="12"/>
      <c r="F105" s="8"/>
      <c r="G105" s="4"/>
      <c r="H105" s="5">
        <v>2</v>
      </c>
      <c r="I105" s="4" t="s">
        <v>0</v>
      </c>
      <c r="J105" s="16"/>
      <c r="K105" s="8"/>
      <c r="L105" s="4"/>
      <c r="M105" s="5">
        <v>2</v>
      </c>
      <c r="N105" s="4" t="s">
        <v>0</v>
      </c>
      <c r="O105" s="12"/>
      <c r="P105" s="8"/>
      <c r="Q105" s="4"/>
      <c r="R105" s="5">
        <v>2</v>
      </c>
      <c r="S105" s="4" t="s">
        <v>0</v>
      </c>
      <c r="T105" s="16"/>
    </row>
    <row r="106" spans="1:20" ht="24" customHeight="1">
      <c r="A106" s="8"/>
      <c r="B106" s="4" t="s">
        <v>0</v>
      </c>
      <c r="C106" s="5">
        <v>3</v>
      </c>
      <c r="D106" s="4"/>
      <c r="E106" s="12"/>
      <c r="F106" s="8"/>
      <c r="G106" s="4" t="s">
        <v>0</v>
      </c>
      <c r="H106" s="5">
        <v>3</v>
      </c>
      <c r="I106" s="4"/>
      <c r="J106" s="16"/>
      <c r="K106" s="8"/>
      <c r="L106" s="4" t="s">
        <v>0</v>
      </c>
      <c r="M106" s="5">
        <v>3</v>
      </c>
      <c r="N106" s="4"/>
      <c r="O106" s="12"/>
      <c r="P106" s="8"/>
      <c r="Q106" s="4" t="s">
        <v>0</v>
      </c>
      <c r="R106" s="5">
        <v>3</v>
      </c>
      <c r="S106" s="4"/>
      <c r="T106" s="16"/>
    </row>
    <row r="107" spans="1:20" ht="24" customHeight="1">
      <c r="A107" s="8"/>
      <c r="B107" s="4"/>
      <c r="C107" s="5">
        <v>4</v>
      </c>
      <c r="D107" s="4" t="s">
        <v>0</v>
      </c>
      <c r="E107" s="12"/>
      <c r="F107" s="8"/>
      <c r="G107" s="4"/>
      <c r="H107" s="5">
        <v>4</v>
      </c>
      <c r="I107" s="4" t="s">
        <v>0</v>
      </c>
      <c r="J107" s="16"/>
      <c r="K107" s="8"/>
      <c r="L107" s="4"/>
      <c r="M107" s="5">
        <v>4</v>
      </c>
      <c r="N107" s="4" t="s">
        <v>0</v>
      </c>
      <c r="O107" s="12"/>
      <c r="P107" s="8"/>
      <c r="Q107" s="4"/>
      <c r="R107" s="5">
        <v>4</v>
      </c>
      <c r="S107" s="4" t="s">
        <v>0</v>
      </c>
      <c r="T107" s="16"/>
    </row>
    <row r="108" spans="1:20" ht="24" customHeight="1">
      <c r="A108" s="8"/>
      <c r="B108" s="4" t="s">
        <v>0</v>
      </c>
      <c r="C108" s="5">
        <v>5</v>
      </c>
      <c r="D108" s="4"/>
      <c r="E108" s="12"/>
      <c r="F108" s="8"/>
      <c r="G108" s="4" t="s">
        <v>0</v>
      </c>
      <c r="H108" s="5">
        <v>5</v>
      </c>
      <c r="I108" s="4"/>
      <c r="J108" s="16"/>
      <c r="K108" s="8"/>
      <c r="L108" s="4" t="s">
        <v>0</v>
      </c>
      <c r="M108" s="5">
        <v>5</v>
      </c>
      <c r="N108" s="4"/>
      <c r="O108" s="12"/>
      <c r="P108" s="8"/>
      <c r="Q108" s="4" t="s">
        <v>0</v>
      </c>
      <c r="R108" s="5">
        <v>5</v>
      </c>
      <c r="S108" s="4"/>
      <c r="T108" s="16"/>
    </row>
    <row r="109" spans="1:20" ht="24" customHeight="1">
      <c r="A109" s="8"/>
      <c r="B109" s="4"/>
      <c r="C109" s="5">
        <v>6</v>
      </c>
      <c r="D109" s="4" t="s">
        <v>0</v>
      </c>
      <c r="E109" s="12"/>
      <c r="F109" s="8"/>
      <c r="G109" s="4"/>
      <c r="H109" s="5">
        <v>6</v>
      </c>
      <c r="I109" s="4" t="s">
        <v>0</v>
      </c>
      <c r="J109" s="16"/>
      <c r="K109" s="8"/>
      <c r="L109" s="4"/>
      <c r="M109" s="5">
        <v>6</v>
      </c>
      <c r="N109" s="4" t="s">
        <v>0</v>
      </c>
      <c r="O109" s="12"/>
      <c r="P109" s="8"/>
      <c r="Q109" s="4"/>
      <c r="R109" s="5">
        <v>6</v>
      </c>
      <c r="S109" s="4" t="s">
        <v>0</v>
      </c>
      <c r="T109" s="16"/>
    </row>
    <row r="110" spans="1:20" ht="24" customHeight="1">
      <c r="A110" s="8"/>
      <c r="B110" s="4"/>
      <c r="C110" s="5"/>
      <c r="D110" s="4"/>
      <c r="E110" s="12"/>
      <c r="F110" s="8"/>
      <c r="G110" s="4"/>
      <c r="H110" s="5"/>
      <c r="I110" s="4"/>
      <c r="J110" s="16"/>
      <c r="K110" s="8"/>
      <c r="L110" s="4"/>
      <c r="M110" s="5"/>
      <c r="N110" s="4"/>
      <c r="O110" s="12"/>
      <c r="P110" s="8"/>
      <c r="Q110" s="4"/>
      <c r="R110" s="5"/>
      <c r="S110" s="4"/>
      <c r="T110" s="16"/>
    </row>
    <row r="111" spans="1:20" ht="18">
      <c r="A111" s="8"/>
      <c r="B111" s="2"/>
      <c r="C111" s="2"/>
      <c r="D111" s="2"/>
      <c r="E111" s="12"/>
      <c r="F111" s="8"/>
      <c r="G111" s="2"/>
      <c r="H111" s="2"/>
      <c r="I111" s="2"/>
      <c r="J111" s="16"/>
      <c r="K111" s="8"/>
      <c r="L111" s="2"/>
      <c r="M111" s="2"/>
      <c r="N111" s="2"/>
      <c r="O111" s="12"/>
      <c r="P111" s="8"/>
      <c r="Q111" s="2"/>
      <c r="R111" s="2"/>
      <c r="S111" s="2"/>
      <c r="T111" s="16"/>
    </row>
    <row r="112" spans="1:20" ht="18">
      <c r="A112" s="9"/>
      <c r="B112" s="6"/>
      <c r="C112" s="6"/>
      <c r="D112" s="6"/>
      <c r="E112" s="13"/>
      <c r="F112" s="9"/>
      <c r="G112" s="6"/>
      <c r="H112" s="6"/>
      <c r="I112" s="6"/>
      <c r="J112" s="17"/>
      <c r="K112" s="9"/>
      <c r="L112" s="6"/>
      <c r="M112" s="6"/>
      <c r="N112" s="6"/>
      <c r="O112" s="13"/>
      <c r="P112" s="9"/>
      <c r="Q112" s="6"/>
      <c r="R112" s="6"/>
      <c r="S112" s="6"/>
      <c r="T112" s="17"/>
    </row>
    <row r="113" spans="1:20" ht="18.75" customHeight="1">
      <c r="A113" s="1"/>
      <c r="B113" s="72" t="str">
        <f>Sheet1!$AI$1</f>
        <v>KULDIGAS INDIVIDUALAIS CEMPIONĀTS</v>
      </c>
      <c r="C113" s="72"/>
      <c r="D113" s="72"/>
      <c r="E113" s="11"/>
      <c r="F113" s="7"/>
      <c r="G113" s="72" t="str">
        <f>Sheet1!$AI$1</f>
        <v>KULDIGAS INDIVIDUALAIS CEMPIONĀTS</v>
      </c>
      <c r="H113" s="72"/>
      <c r="I113" s="72"/>
      <c r="J113" s="15"/>
      <c r="K113" s="7"/>
      <c r="L113" s="72" t="str">
        <f>Sheet1!$AI$1</f>
        <v>KULDIGAS INDIVIDUALAIS CEMPIONĀTS</v>
      </c>
      <c r="M113" s="72"/>
      <c r="N113" s="72"/>
      <c r="O113" s="11"/>
      <c r="P113" s="7"/>
      <c r="Q113" s="72" t="str">
        <f>Sheet1!$AI$1</f>
        <v>KULDIGAS INDIVIDUALAIS CEMPIONĀTS</v>
      </c>
      <c r="R113" s="72"/>
      <c r="S113" s="72"/>
      <c r="T113" s="15"/>
    </row>
    <row r="114" spans="1:20" ht="18" customHeight="1">
      <c r="A114" s="8"/>
      <c r="B114" s="73" t="s">
        <v>13</v>
      </c>
      <c r="C114" s="73"/>
      <c r="D114" s="73"/>
      <c r="E114" s="12"/>
      <c r="F114" s="8"/>
      <c r="G114" s="73" t="s">
        <v>13</v>
      </c>
      <c r="H114" s="73"/>
      <c r="I114" s="73"/>
      <c r="J114" s="16"/>
      <c r="K114" s="8"/>
      <c r="L114" s="73" t="s">
        <v>13</v>
      </c>
      <c r="M114" s="73"/>
      <c r="N114" s="73"/>
      <c r="O114" s="12"/>
      <c r="P114" s="8"/>
      <c r="Q114" s="73"/>
      <c r="R114" s="73"/>
      <c r="S114" s="73"/>
      <c r="T114" s="16"/>
    </row>
    <row r="115" spans="1:20" ht="12.75" customHeight="1">
      <c r="A115" s="8"/>
      <c r="B115" s="19">
        <v>11</v>
      </c>
      <c r="C115" s="2"/>
      <c r="D115" s="2">
        <v>3</v>
      </c>
      <c r="E115" s="12"/>
      <c r="F115" s="8"/>
      <c r="G115" s="19">
        <v>12</v>
      </c>
      <c r="H115" s="2"/>
      <c r="I115" s="2">
        <v>2</v>
      </c>
      <c r="J115" s="16"/>
      <c r="K115" s="8"/>
      <c r="L115" s="19">
        <v>13</v>
      </c>
      <c r="M115" s="2"/>
      <c r="N115" s="2">
        <v>1</v>
      </c>
      <c r="O115" s="12"/>
      <c r="P115" s="8"/>
      <c r="Q115" s="19"/>
      <c r="R115" s="2"/>
      <c r="S115" s="2"/>
      <c r="T115" s="16"/>
    </row>
    <row r="116" spans="1:20" s="3" customFormat="1" ht="32.25" customHeight="1" thickBot="1">
      <c r="A116" s="20"/>
      <c r="B116" s="20" t="e">
        <f>Sheet1!#REF!</f>
        <v>#REF!</v>
      </c>
      <c r="C116" s="21"/>
      <c r="D116" s="20" t="str">
        <f>Sheet1!B8</f>
        <v>Vicinska Dace</v>
      </c>
      <c r="E116" s="20"/>
      <c r="F116" s="20"/>
      <c r="G116" s="20" t="e">
        <f>Sheet1!#REF!</f>
        <v>#REF!</v>
      </c>
      <c r="H116" s="21"/>
      <c r="I116" s="20" t="str">
        <f>Sheet1!B6</f>
        <v>Nikāze Baiba</v>
      </c>
      <c r="J116" s="20"/>
      <c r="K116" s="20"/>
      <c r="L116" s="20" t="e">
        <f>Sheet1!#REF!</f>
        <v>#REF!</v>
      </c>
      <c r="M116" s="21"/>
      <c r="N116" s="20" t="str">
        <f>Sheet1!B4</f>
        <v>Mūrniece Inese</v>
      </c>
      <c r="O116" s="20"/>
      <c r="P116" s="20"/>
      <c r="Q116" s="20"/>
      <c r="R116" s="21"/>
      <c r="S116" s="20"/>
      <c r="T116" s="22"/>
    </row>
    <row r="117" spans="1:20" ht="4.5" customHeight="1">
      <c r="A117" s="8"/>
      <c r="B117" s="2"/>
      <c r="C117" s="2"/>
      <c r="D117" s="2"/>
      <c r="E117" s="12"/>
      <c r="F117" s="8"/>
      <c r="G117" s="2"/>
      <c r="H117" s="2"/>
      <c r="I117" s="2"/>
      <c r="J117" s="16"/>
      <c r="K117" s="8"/>
      <c r="L117" s="2"/>
      <c r="M117" s="2"/>
      <c r="N117" s="2"/>
      <c r="O117" s="12"/>
      <c r="P117" s="8"/>
      <c r="Q117" s="2"/>
      <c r="R117" s="2"/>
      <c r="S117" s="2"/>
      <c r="T117" s="16"/>
    </row>
    <row r="118" spans="1:20" ht="24" customHeight="1">
      <c r="A118" s="8"/>
      <c r="B118" s="4" t="s">
        <v>0</v>
      </c>
      <c r="C118" s="5">
        <v>1</v>
      </c>
      <c r="D118" s="4"/>
      <c r="E118" s="12"/>
      <c r="F118" s="8"/>
      <c r="G118" s="4" t="s">
        <v>0</v>
      </c>
      <c r="H118" s="5">
        <v>1</v>
      </c>
      <c r="I118" s="4"/>
      <c r="J118" s="16"/>
      <c r="K118" s="8"/>
      <c r="L118" s="4" t="s">
        <v>0</v>
      </c>
      <c r="M118" s="5">
        <v>1</v>
      </c>
      <c r="N118" s="4"/>
      <c r="O118" s="12"/>
      <c r="P118" s="8"/>
      <c r="Q118" s="4" t="s">
        <v>0</v>
      </c>
      <c r="R118" s="5">
        <v>1</v>
      </c>
      <c r="S118" s="4"/>
      <c r="T118" s="16"/>
    </row>
    <row r="119" spans="1:20" ht="24" customHeight="1">
      <c r="A119" s="8"/>
      <c r="B119" s="4"/>
      <c r="C119" s="5">
        <v>2</v>
      </c>
      <c r="D119" s="4" t="s">
        <v>0</v>
      </c>
      <c r="E119" s="12"/>
      <c r="F119" s="8"/>
      <c r="G119" s="4"/>
      <c r="H119" s="5">
        <v>2</v>
      </c>
      <c r="I119" s="4" t="s">
        <v>0</v>
      </c>
      <c r="J119" s="16"/>
      <c r="K119" s="8"/>
      <c r="L119" s="4"/>
      <c r="M119" s="5">
        <v>2</v>
      </c>
      <c r="N119" s="4" t="s">
        <v>0</v>
      </c>
      <c r="O119" s="12"/>
      <c r="P119" s="8"/>
      <c r="Q119" s="4"/>
      <c r="R119" s="5">
        <v>2</v>
      </c>
      <c r="S119" s="4" t="s">
        <v>0</v>
      </c>
      <c r="T119" s="16"/>
    </row>
    <row r="120" spans="1:20" ht="24" customHeight="1">
      <c r="A120" s="8"/>
      <c r="B120" s="4" t="s">
        <v>0</v>
      </c>
      <c r="C120" s="5">
        <v>3</v>
      </c>
      <c r="D120" s="4"/>
      <c r="E120" s="12"/>
      <c r="F120" s="8"/>
      <c r="G120" s="4" t="s">
        <v>0</v>
      </c>
      <c r="H120" s="5">
        <v>3</v>
      </c>
      <c r="I120" s="4"/>
      <c r="J120" s="16"/>
      <c r="K120" s="8"/>
      <c r="L120" s="4" t="s">
        <v>0</v>
      </c>
      <c r="M120" s="5">
        <v>3</v>
      </c>
      <c r="N120" s="4"/>
      <c r="O120" s="12"/>
      <c r="P120" s="8"/>
      <c r="Q120" s="4" t="s">
        <v>0</v>
      </c>
      <c r="R120" s="5">
        <v>3</v>
      </c>
      <c r="S120" s="4"/>
      <c r="T120" s="16"/>
    </row>
    <row r="121" spans="1:20" ht="24" customHeight="1">
      <c r="A121" s="8"/>
      <c r="B121" s="4"/>
      <c r="C121" s="5">
        <v>4</v>
      </c>
      <c r="D121" s="4" t="s">
        <v>0</v>
      </c>
      <c r="E121" s="12"/>
      <c r="F121" s="8"/>
      <c r="G121" s="4"/>
      <c r="H121" s="5">
        <v>4</v>
      </c>
      <c r="I121" s="4" t="s">
        <v>0</v>
      </c>
      <c r="J121" s="16"/>
      <c r="K121" s="8"/>
      <c r="L121" s="4"/>
      <c r="M121" s="5">
        <v>4</v>
      </c>
      <c r="N121" s="4" t="s">
        <v>0</v>
      </c>
      <c r="O121" s="12"/>
      <c r="P121" s="8"/>
      <c r="Q121" s="4"/>
      <c r="R121" s="5">
        <v>4</v>
      </c>
      <c r="S121" s="4" t="s">
        <v>0</v>
      </c>
      <c r="T121" s="16"/>
    </row>
    <row r="122" spans="1:20" ht="24" customHeight="1">
      <c r="A122" s="8"/>
      <c r="B122" s="4" t="s">
        <v>0</v>
      </c>
      <c r="C122" s="5">
        <v>5</v>
      </c>
      <c r="D122" s="4"/>
      <c r="E122" s="12"/>
      <c r="F122" s="8"/>
      <c r="G122" s="4" t="s">
        <v>0</v>
      </c>
      <c r="H122" s="5">
        <v>5</v>
      </c>
      <c r="I122" s="4"/>
      <c r="J122" s="16"/>
      <c r="K122" s="8"/>
      <c r="L122" s="4" t="s">
        <v>0</v>
      </c>
      <c r="M122" s="5">
        <v>5</v>
      </c>
      <c r="N122" s="4"/>
      <c r="O122" s="12"/>
      <c r="P122" s="8"/>
      <c r="Q122" s="4" t="s">
        <v>0</v>
      </c>
      <c r="R122" s="5">
        <v>5</v>
      </c>
      <c r="S122" s="4"/>
      <c r="T122" s="16"/>
    </row>
    <row r="123" spans="1:20" ht="24" customHeight="1">
      <c r="A123" s="8"/>
      <c r="B123" s="4"/>
      <c r="C123" s="5">
        <v>6</v>
      </c>
      <c r="D123" s="4" t="s">
        <v>0</v>
      </c>
      <c r="E123" s="12"/>
      <c r="F123" s="8"/>
      <c r="G123" s="4"/>
      <c r="H123" s="5">
        <v>6</v>
      </c>
      <c r="I123" s="4" t="s">
        <v>0</v>
      </c>
      <c r="J123" s="16"/>
      <c r="K123" s="8"/>
      <c r="L123" s="4"/>
      <c r="M123" s="5">
        <v>6</v>
      </c>
      <c r="N123" s="4" t="s">
        <v>0</v>
      </c>
      <c r="O123" s="12"/>
      <c r="P123" s="8"/>
      <c r="Q123" s="4"/>
      <c r="R123" s="5">
        <v>6</v>
      </c>
      <c r="S123" s="4" t="s">
        <v>0</v>
      </c>
      <c r="T123" s="16"/>
    </row>
    <row r="124" spans="1:20" ht="24" customHeight="1">
      <c r="A124" s="8"/>
      <c r="B124" s="4"/>
      <c r="C124" s="5"/>
      <c r="D124" s="4"/>
      <c r="E124" s="12"/>
      <c r="F124" s="8"/>
      <c r="G124" s="4"/>
      <c r="H124" s="5"/>
      <c r="I124" s="4"/>
      <c r="J124" s="16"/>
      <c r="K124" s="8"/>
      <c r="L124" s="4"/>
      <c r="M124" s="5"/>
      <c r="N124" s="4"/>
      <c r="O124" s="12"/>
      <c r="P124" s="8"/>
      <c r="Q124" s="4"/>
      <c r="R124" s="5"/>
      <c r="S124" s="4"/>
      <c r="T124" s="16"/>
    </row>
    <row r="125" spans="1:20" ht="18">
      <c r="A125" s="8"/>
      <c r="B125" s="2"/>
      <c r="C125" s="2"/>
      <c r="D125" s="2"/>
      <c r="E125" s="12"/>
      <c r="F125" s="8"/>
      <c r="G125" s="2"/>
      <c r="H125" s="2"/>
      <c r="I125" s="2"/>
      <c r="J125" s="16"/>
      <c r="K125" s="8"/>
      <c r="L125" s="2"/>
      <c r="M125" s="2"/>
      <c r="N125" s="2"/>
      <c r="O125" s="12"/>
      <c r="P125" s="8"/>
      <c r="Q125" s="2"/>
      <c r="R125" s="2"/>
      <c r="S125" s="2"/>
      <c r="T125" s="16"/>
    </row>
    <row r="126" spans="1:20" ht="18">
      <c r="A126" s="9"/>
      <c r="B126" s="6"/>
      <c r="C126" s="6"/>
      <c r="D126" s="6"/>
      <c r="E126" s="13"/>
      <c r="F126" s="9"/>
      <c r="G126" s="6"/>
      <c r="H126" s="6"/>
      <c r="I126" s="6"/>
      <c r="J126" s="17"/>
      <c r="K126" s="9"/>
      <c r="L126" s="6"/>
      <c r="M126" s="6"/>
      <c r="N126" s="6"/>
      <c r="O126" s="13"/>
      <c r="P126" s="9"/>
      <c r="Q126" s="6"/>
      <c r="R126" s="6"/>
      <c r="S126" s="6"/>
      <c r="T126" s="17"/>
    </row>
  </sheetData>
  <sheetProtection/>
  <mergeCells count="72">
    <mergeCell ref="B43:D43"/>
    <mergeCell ref="G43:I43"/>
    <mergeCell ref="B71:D71"/>
    <mergeCell ref="G71:I71"/>
    <mergeCell ref="L71:N71"/>
    <mergeCell ref="Q85:S85"/>
    <mergeCell ref="L43:N43"/>
    <mergeCell ref="G58:I58"/>
    <mergeCell ref="L58:N58"/>
    <mergeCell ref="Q58:S58"/>
    <mergeCell ref="B99:D99"/>
    <mergeCell ref="G99:I99"/>
    <mergeCell ref="L99:N99"/>
    <mergeCell ref="Q99:S99"/>
    <mergeCell ref="Q44:S44"/>
    <mergeCell ref="B29:D29"/>
    <mergeCell ref="Q71:S71"/>
    <mergeCell ref="Q72:S72"/>
    <mergeCell ref="B86:D86"/>
    <mergeCell ref="G86:I86"/>
    <mergeCell ref="L86:N86"/>
    <mergeCell ref="Q86:S86"/>
    <mergeCell ref="B85:D85"/>
    <mergeCell ref="G85:I85"/>
    <mergeCell ref="L85:N85"/>
    <mergeCell ref="L57:N57"/>
    <mergeCell ref="B72:D72"/>
    <mergeCell ref="G72:I72"/>
    <mergeCell ref="L72:N72"/>
    <mergeCell ref="B58:D58"/>
    <mergeCell ref="B15:D15"/>
    <mergeCell ref="G15:I15"/>
    <mergeCell ref="L15:N15"/>
    <mergeCell ref="B2:D2"/>
    <mergeCell ref="G2:I2"/>
    <mergeCell ref="L2:N2"/>
    <mergeCell ref="B57:D57"/>
    <mergeCell ref="G57:I57"/>
    <mergeCell ref="Q1:S1"/>
    <mergeCell ref="Q15:S15"/>
    <mergeCell ref="G29:I29"/>
    <mergeCell ref="L29:N29"/>
    <mergeCell ref="Q29:S29"/>
    <mergeCell ref="B1:D1"/>
    <mergeCell ref="G1:I1"/>
    <mergeCell ref="L1:N1"/>
    <mergeCell ref="Q16:S16"/>
    <mergeCell ref="L16:N16"/>
    <mergeCell ref="B30:D30"/>
    <mergeCell ref="G30:I30"/>
    <mergeCell ref="L30:N30"/>
    <mergeCell ref="Q30:S30"/>
    <mergeCell ref="Q113:S113"/>
    <mergeCell ref="Q43:S43"/>
    <mergeCell ref="B100:D100"/>
    <mergeCell ref="G100:I100"/>
    <mergeCell ref="L100:N100"/>
    <mergeCell ref="Q100:S100"/>
    <mergeCell ref="Q57:S57"/>
    <mergeCell ref="B44:D44"/>
    <mergeCell ref="G44:I44"/>
    <mergeCell ref="L44:N44"/>
    <mergeCell ref="Q114:S114"/>
    <mergeCell ref="B114:D114"/>
    <mergeCell ref="G114:I114"/>
    <mergeCell ref="L114:N114"/>
    <mergeCell ref="Q2:S2"/>
    <mergeCell ref="B16:D16"/>
    <mergeCell ref="G16:I16"/>
    <mergeCell ref="B113:D113"/>
    <mergeCell ref="G113:I113"/>
    <mergeCell ref="L113:N113"/>
  </mergeCells>
  <printOptions/>
  <pageMargins left="0" right="0" top="0" bottom="0" header="0.5118110236220472" footer="0.5118110236220472"/>
  <pageSetup horizontalDpi="600" verticalDpi="600" orientation="portrait" paperSize="1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mubada</dc:creator>
  <cp:keywords/>
  <dc:description/>
  <cp:lastModifiedBy>Dators</cp:lastModifiedBy>
  <cp:lastPrinted>2007-03-06T20:18:07Z</cp:lastPrinted>
  <dcterms:created xsi:type="dcterms:W3CDTF">2006-09-16T07:58:44Z</dcterms:created>
  <dcterms:modified xsi:type="dcterms:W3CDTF">2020-02-01T17:23:11Z</dcterms:modified>
  <cp:category/>
  <cp:version/>
  <cp:contentType/>
  <cp:contentStatus/>
</cp:coreProperties>
</file>